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<sst xmlns="http://schemas.openxmlformats.org/spreadsheetml/2006/main" count="360" uniqueCount="193">
  <si>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</si>
  <si>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</si>
  <si>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</si>
  <si>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</si>
  <si>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</si>
  <si>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</si>
  <si>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</si>
  <si>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</si>
  <si>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</si>
  <si>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</si>
  <si>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</si>
  <si>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</si>
  <si>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</si>
  <si>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</si>
  <si>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</si>
  <si>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</si>
  <si>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</si>
  <si>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</si>
  <si>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</si>
  <si>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</si>
  <si>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</si>
  <si>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</si>
  <si>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</si>
  <si>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4VIP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</si>
  <si>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</si>
  <si>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</si>
  <si>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</si>
  <si>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</si>
  <si>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</si>
  <si>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</si>
  <si>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</si>
  <si>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</si>
  <si>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</si>
  <si>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</si>
  <si>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</si>
  <si>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</si>
  <si>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</si>
  <si>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</si>
  <si>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</si>
  <si>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</si>
  <si>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</si>
  <si>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</si>
  <si>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</si>
  <si>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</si>
  <si>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</si>
  <si>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</si>
  <si>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</si>
  <si>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</si>
  <si>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</si>
  <si>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</si>
  <si>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</si>
  <si>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</si>
  <si>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</si>
  <si>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</si>
  <si>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</si>
  <si>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</si>
  <si>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</si>
  <si>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</si>
  <si>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</si>
  <si>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</si>
  <si>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</si>
  <si>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</si>
  <si>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</si>
  <si>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</si>
  <si>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</si>
  <si>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</si>
  <si>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</si>
  <si>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</si>
  <si>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</si>
  <si>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</si>
  <si>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</si>
  <si>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</si>
  <si>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</si>
  <si>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</si>
  <si>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</si>
  <si>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</si>
  <si>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</si>
  <si>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</si>
  <si>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</si>
  <si>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</si>
  <si>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</si>
  <si>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</si>
  <si>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</si>
  <si>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</si>
  <si>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</si>
  <si>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</si>
  <si>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</si>
  <si>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</si>
  <si>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</si>
  <si>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</si>
  <si>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</si>
  <si>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</si>
  <si>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</si>
  <si>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</si>
  <si>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</si>
  <si>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</si>
  <si>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</si>
  <si>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</si>
  <si>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</si>
  <si>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</si>
  <si>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</si>
  <si>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</si>
  <si>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</si>
  <si>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</si>
  <si>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</si>
  <si>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</si>
  <si>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</si>
  <si>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</si>
  <si>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</si>
  <si>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</si>
  <si>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</si>
  <si>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</si>
  <si>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</si>
  <si>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</si>
  <si>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</si>
  <si>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</si>
  <si>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</si>
  <si>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</si>
  <si>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</si>
  <si>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</si>
  <si>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</si>
  <si>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</si>
  <si>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</si>
  <si>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</si>
  <si>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</si>
  <si>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</si>
  <si>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</si>
  <si>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</si>
  <si>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</si>
  <si>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</si>
  <si>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</si>
  <si>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</si>
  <si>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</si>
  <si>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</si>
  <si>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</si>
  <si>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</si>
  <si>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</si>
  <si>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</si>
  <si>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</si>
  <si>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</si>
  <si>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</si>
  <si>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</si>
  <si>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</si>
  <si>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</si>
  <si>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</si>
  <si>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</si>
  <si>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</si>
  <si>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</si>
  <si>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</si>
  <si>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</si>
  <si>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</si>
  <si>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</si>
  <si>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</si>
  <si>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</si>
  <si>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</si>
  <si>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</si>
  <si>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</si>
  <si>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</si>
  <si>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</si>
  <si>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</si>
  <si>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</si>
  <si>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</si>
  <si>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</si>
  <si>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</si>
  <si>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</si>
  <si>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</si>
  <si>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</si>
  <si>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</si>
  <si>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</si>
  <si>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</si>
  <si>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</si>
  <si>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</si>
  <si>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</si>
  <si>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</si>
  <si>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</si>
  <si>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</si>
  <si>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</si>
  <si>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</si>
  <si>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</si>
  <si>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</si>
  <si>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</si>
  <si>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</si>
  <si>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</si>
  <si>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</si>
  <si>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</si>
  <si>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</si>
  <si>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</si>
  <si>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</si>
  <si>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</si>
  <si>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O9</t>
  </si>
  <si>
    <t>O2</t>
  </si>
  <si>
    <t>O1</t>
  </si>
  <si>
    <t>2018 m. sausio 18 d.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</si>
</sst>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3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22" xfId="0" applyNumberFormat="1" applyFont="1" applyBorder="1" applyAlignment="1" applyProtection="1">
      <alignment horizontal="right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wrapText="1"/>
      <protection/>
    </xf>
    <xf numFmtId="164" fontId="10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7">
      <selection activeCell="F8" sqref="F8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10" width="10.7109375" style="132" customWidth="1"/>
    <col min="11" max="11" width="10.8515625" style="132" customWidth="1"/>
    <col min="12" max="12" width="10.710937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192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188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162">
        <v>0</v>
      </c>
      <c r="L23" s="28">
        <v>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22</v>
      </c>
      <c r="H24" s="32"/>
      <c r="I24" s="33"/>
      <c r="J24" s="34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0" t="s">
        <v>189</v>
      </c>
      <c r="J25" s="161" t="s">
        <v>190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5"/>
      <c r="B26" s="35"/>
      <c r="C26" s="35"/>
      <c r="D26" s="35"/>
      <c r="E26" s="35"/>
      <c r="F26" s="36"/>
      <c r="G26" s="37"/>
      <c r="H26" s="1"/>
      <c r="I26" s="37"/>
      <c r="J26" s="37"/>
      <c r="K26" s="38"/>
      <c r="L26" s="39" t="s">
        <v>25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1" t="s">
        <v>32</v>
      </c>
      <c r="J28" s="42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3">
        <v>2</v>
      </c>
      <c r="H29" s="44">
        <v>3</v>
      </c>
      <c r="I29" s="45" t="s">
        <v>35</v>
      </c>
      <c r="J29" s="46" t="s">
        <v>36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37</v>
      </c>
      <c r="H30" s="53">
        <v>1</v>
      </c>
      <c r="I30" s="54">
        <f>SUM(I31+I41+I64+I85+I93+I109+I132+I148+I157)</f>
        <v>0</v>
      </c>
      <c r="J30" s="54">
        <f>SUM(J31+J41+J64+J85+J93+J109+J132+J148+J157)</f>
        <v>0</v>
      </c>
      <c r="K30" s="55">
        <f>SUM(K31+K41+K64+K85+K93+K109+K132+K148+K157)</f>
        <v>0</v>
      </c>
      <c r="L30" s="54">
        <f>SUM(L31+L41+L64+L85+L93+L109+L132+L148+L157)</f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38</v>
      </c>
      <c r="H31" s="44">
        <v>2</v>
      </c>
      <c r="I31" s="54">
        <f>SUM(I32+I37)</f>
        <v>0</v>
      </c>
      <c r="J31" s="54">
        <f>SUM(J32+J37)</f>
        <v>0</v>
      </c>
      <c r="K31" s="62">
        <f>SUM(K32+K37)</f>
        <v>0</v>
      </c>
      <c r="L31" s="63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39</v>
      </c>
      <c r="H32" s="53">
        <v>3</v>
      </c>
      <c r="I32" s="54">
        <f aca="true" t="shared" si="0" ref="I32:L33">SUM(I33)</f>
        <v>0</v>
      </c>
      <c r="J32" s="54">
        <f t="shared" si="0"/>
        <v>0</v>
      </c>
      <c r="K32" s="55">
        <f t="shared" si="0"/>
        <v>0</v>
      </c>
      <c r="L32" s="54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39</v>
      </c>
      <c r="H33" s="53">
        <v>4</v>
      </c>
      <c r="I33" s="54">
        <f t="shared" si="0"/>
        <v>0</v>
      </c>
      <c r="J33" s="54">
        <f t="shared" si="0"/>
        <v>0</v>
      </c>
      <c r="K33" s="55">
        <f t="shared" si="0"/>
        <v>0</v>
      </c>
      <c r="L33" s="54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40</v>
      </c>
      <c r="H34" s="53">
        <v>5</v>
      </c>
      <c r="I34" s="55">
        <f>SUM(I35:I36)</f>
        <v>0</v>
      </c>
      <c r="J34" s="54">
        <f>SUM(J35:J36)</f>
        <v>0</v>
      </c>
      <c r="K34" s="55">
        <f>SUM(K35:K36)</f>
        <v>0</v>
      </c>
      <c r="L34" s="54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41</v>
      </c>
      <c r="H35" s="53">
        <v>6</v>
      </c>
      <c r="I35" s="69"/>
      <c r="J35" s="70"/>
      <c r="K35" s="70"/>
      <c r="L35" s="7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42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43</v>
      </c>
      <c r="H37" s="53">
        <v>8</v>
      </c>
      <c r="I37" s="55">
        <f aca="true" t="shared" si="1" ref="I37:L39">I38</f>
        <v>0</v>
      </c>
      <c r="J37" s="54">
        <f t="shared" si="1"/>
        <v>0</v>
      </c>
      <c r="K37" s="55">
        <f t="shared" si="1"/>
        <v>0</v>
      </c>
      <c r="L37" s="54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43</v>
      </c>
      <c r="H38" s="53">
        <v>9</v>
      </c>
      <c r="I38" s="55">
        <f t="shared" si="1"/>
        <v>0</v>
      </c>
      <c r="J38" s="54">
        <f t="shared" si="1"/>
        <v>0</v>
      </c>
      <c r="K38" s="54">
        <f t="shared" si="1"/>
        <v>0</v>
      </c>
      <c r="L38" s="54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43</v>
      </c>
      <c r="H39" s="53">
        <v>10</v>
      </c>
      <c r="I39" s="54">
        <f t="shared" si="1"/>
        <v>0</v>
      </c>
      <c r="J39" s="54">
        <f t="shared" si="1"/>
        <v>0</v>
      </c>
      <c r="K39" s="54">
        <f t="shared" si="1"/>
        <v>0</v>
      </c>
      <c r="L39" s="54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43</v>
      </c>
      <c r="H40" s="53">
        <v>11</v>
      </c>
      <c r="I40" s="71"/>
      <c r="J40" s="70"/>
      <c r="K40" s="70"/>
      <c r="L40" s="7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2">
        <v>2</v>
      </c>
      <c r="B41" s="73">
        <v>2</v>
      </c>
      <c r="C41" s="58"/>
      <c r="D41" s="59"/>
      <c r="E41" s="60"/>
      <c r="F41" s="61"/>
      <c r="G41" s="57" t="s">
        <v>44</v>
      </c>
      <c r="H41" s="44">
        <v>12</v>
      </c>
      <c r="I41" s="74">
        <f aca="true" t="shared" si="2" ref="I41:L43">I42</f>
        <v>0</v>
      </c>
      <c r="J41" s="75">
        <f t="shared" si="2"/>
        <v>0</v>
      </c>
      <c r="K41" s="74">
        <f t="shared" si="2"/>
        <v>0</v>
      </c>
      <c r="L41" s="74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44</v>
      </c>
      <c r="H42" s="53">
        <v>13</v>
      </c>
      <c r="I42" s="54">
        <f t="shared" si="2"/>
        <v>0</v>
      </c>
      <c r="J42" s="55">
        <f t="shared" si="2"/>
        <v>0</v>
      </c>
      <c r="K42" s="54">
        <f t="shared" si="2"/>
        <v>0</v>
      </c>
      <c r="L42" s="55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44</v>
      </c>
      <c r="H43" s="53">
        <v>14</v>
      </c>
      <c r="I43" s="54">
        <f t="shared" si="2"/>
        <v>0</v>
      </c>
      <c r="J43" s="55">
        <f t="shared" si="2"/>
        <v>0</v>
      </c>
      <c r="K43" s="63">
        <f t="shared" si="2"/>
        <v>0</v>
      </c>
      <c r="L43" s="6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44</v>
      </c>
      <c r="H44" s="81">
        <v>15</v>
      </c>
      <c r="I44" s="82">
        <f>SUM(I45:I63)-I54</f>
        <v>0</v>
      </c>
      <c r="J44" s="83">
        <f>SUM(J45:J63)-J54</f>
        <v>0</v>
      </c>
      <c r="K44" s="83">
        <f>SUM(K45:K63)-K54</f>
        <v>0</v>
      </c>
      <c r="L44" s="84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45</v>
      </c>
      <c r="H45" s="53">
        <v>16</v>
      </c>
      <c r="I45" s="70"/>
      <c r="J45" s="70"/>
      <c r="K45" s="70"/>
      <c r="L45" s="7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46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47</v>
      </c>
      <c r="H47" s="53">
        <v>18</v>
      </c>
      <c r="I47" s="70"/>
      <c r="J47" s="70"/>
      <c r="K47" s="70"/>
      <c r="L47" s="7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48</v>
      </c>
      <c r="H48" s="53">
        <v>19</v>
      </c>
      <c r="I48" s="70"/>
      <c r="J48" s="70"/>
      <c r="K48" s="70"/>
      <c r="L48" s="7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49</v>
      </c>
      <c r="H49" s="44">
        <v>20</v>
      </c>
      <c r="I49" s="70"/>
      <c r="J49" s="70"/>
      <c r="K49" s="70"/>
      <c r="L49" s="7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50</v>
      </c>
      <c r="H50" s="53">
        <v>21</v>
      </c>
      <c r="I50" s="70"/>
      <c r="J50" s="70"/>
      <c r="K50" s="70"/>
      <c r="L50" s="7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0.75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51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52</v>
      </c>
      <c r="H52" s="44">
        <v>23</v>
      </c>
      <c r="I52" s="70"/>
      <c r="J52" s="70"/>
      <c r="K52" s="70"/>
      <c r="L52" s="7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53</v>
      </c>
      <c r="H53" s="53">
        <v>24</v>
      </c>
      <c r="I53" s="71"/>
      <c r="J53" s="70"/>
      <c r="K53" s="70"/>
      <c r="L53" s="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54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55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56</v>
      </c>
      <c r="H57" s="96">
        <v>27</v>
      </c>
      <c r="I57" s="71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57</v>
      </c>
      <c r="H58" s="53">
        <v>28</v>
      </c>
      <c r="I58" s="71"/>
      <c r="J58" s="70"/>
      <c r="K58" s="70"/>
      <c r="L58" s="7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58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59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60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61</v>
      </c>
      <c r="H62" s="53">
        <v>32</v>
      </c>
      <c r="I62" s="71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62</v>
      </c>
      <c r="H63" s="96">
        <v>33</v>
      </c>
      <c r="I63" s="71"/>
      <c r="J63" s="70"/>
      <c r="K63" s="70"/>
      <c r="L63" s="7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63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64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65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65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.75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66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.75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67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68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69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69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12.75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66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.75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67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68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70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70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71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72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73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74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75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75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75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76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77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77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77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78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79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80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81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82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82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82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83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84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85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85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85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83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84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86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86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86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83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84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87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88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6.75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88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88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89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90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91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91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91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91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92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92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92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92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93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93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93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93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94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94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94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94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3">
        <v>2</v>
      </c>
      <c r="B132" s="49">
        <v>7</v>
      </c>
      <c r="C132" s="49"/>
      <c r="D132" s="50"/>
      <c r="E132" s="50"/>
      <c r="F132" s="52"/>
      <c r="G132" s="51" t="s">
        <v>95</v>
      </c>
      <c r="H132" s="118">
        <v>100</v>
      </c>
      <c r="I132" s="55">
        <f>SUM(I133+I138+I143)</f>
        <v>0</v>
      </c>
      <c r="J132" s="102">
        <f>SUM(J133+J138+J143)</f>
        <v>0</v>
      </c>
      <c r="K132" s="55">
        <f>SUM(K133+K138+K143)</f>
        <v>0</v>
      </c>
      <c r="L132" s="54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96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96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96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97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98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99</v>
      </c>
      <c r="H138" s="118">
        <v>106</v>
      </c>
      <c r="I138" s="62">
        <f aca="true" t="shared" si="14" ref="I138:L139">I139</f>
        <v>0</v>
      </c>
      <c r="J138" s="105">
        <f t="shared" si="14"/>
        <v>0</v>
      </c>
      <c r="K138" s="62">
        <f t="shared" si="14"/>
        <v>0</v>
      </c>
      <c r="L138" s="6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" customHeight="1" hidden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99</v>
      </c>
      <c r="H139" s="118">
        <v>107</v>
      </c>
      <c r="I139" s="55">
        <f t="shared" si="14"/>
        <v>0</v>
      </c>
      <c r="J139" s="102">
        <f t="shared" si="14"/>
        <v>0</v>
      </c>
      <c r="K139" s="55">
        <f t="shared" si="14"/>
        <v>0</v>
      </c>
      <c r="L139" s="54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99</v>
      </c>
      <c r="H140" s="118">
        <v>108</v>
      </c>
      <c r="I140" s="55">
        <f>SUM(I141:I142)</f>
        <v>0</v>
      </c>
      <c r="J140" s="102">
        <f>SUM(J141:J142)</f>
        <v>0</v>
      </c>
      <c r="K140" s="55">
        <f>SUM(K141:K142)</f>
        <v>0</v>
      </c>
      <c r="L140" s="54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100</v>
      </c>
      <c r="H141" s="118">
        <v>109</v>
      </c>
      <c r="I141" s="70"/>
      <c r="J141" s="70"/>
      <c r="K141" s="70"/>
      <c r="L141" s="7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101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102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102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102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103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104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105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105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83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83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106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107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84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108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108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109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8.2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110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.75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76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76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76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109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83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83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111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112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113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84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114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115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116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117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118</v>
      </c>
      <c r="H174" s="127">
        <v>141</v>
      </c>
      <c r="I174" s="54">
        <f>SUM(I175+I226+I286)</f>
        <v>52000</v>
      </c>
      <c r="J174" s="102">
        <f>SUM(J175+J226+J286)</f>
        <v>52000</v>
      </c>
      <c r="K174" s="55">
        <f>SUM(K175+K226+K286)</f>
        <v>51639.99</v>
      </c>
      <c r="L174" s="54">
        <f>SUM(L175+L226+L286)</f>
        <v>51639.99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119</v>
      </c>
      <c r="H175" s="43">
        <v>142</v>
      </c>
      <c r="I175" s="54">
        <f>SUM(I176+I197+I205+I216+I220)</f>
        <v>52000</v>
      </c>
      <c r="J175" s="74">
        <f>SUM(J176+J197+J205+J216+J220)</f>
        <v>52000</v>
      </c>
      <c r="K175" s="74">
        <f>SUM(K176+K197+K205+K216+K220)</f>
        <v>51639.99</v>
      </c>
      <c r="L175" s="74">
        <f>SUM(L176+L197+L205+L216+L220)</f>
        <v>51639.99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120</v>
      </c>
      <c r="H176" s="127">
        <v>143</v>
      </c>
      <c r="I176" s="74">
        <f>SUM(I177+I180+I185+I189+I194)</f>
        <v>52000</v>
      </c>
      <c r="J176" s="102">
        <f>SUM(J177+J180+J185+J189+J194)</f>
        <v>52000</v>
      </c>
      <c r="K176" s="55">
        <f>SUM(K177+K180+K185+K189+K194)</f>
        <v>51639.99</v>
      </c>
      <c r="L176" s="54">
        <f>SUM(L177+L180+L185+L189+L194)</f>
        <v>51639.99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121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121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121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122</v>
      </c>
      <c r="H180" s="127">
        <v>147</v>
      </c>
      <c r="I180" s="74">
        <f>I181</f>
        <v>52000</v>
      </c>
      <c r="J180" s="101">
        <f>J181</f>
        <v>52000</v>
      </c>
      <c r="K180" s="75">
        <f>K181</f>
        <v>51639.99</v>
      </c>
      <c r="L180" s="74">
        <f>L181</f>
        <v>51639.99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122</v>
      </c>
      <c r="H181" s="43">
        <v>148</v>
      </c>
      <c r="I181" s="54">
        <f>SUM(I182:I184)</f>
        <v>52000</v>
      </c>
      <c r="J181" s="102">
        <f>SUM(J182:J184)</f>
        <v>52000</v>
      </c>
      <c r="K181" s="55">
        <f>SUM(K182:K184)</f>
        <v>51639.99</v>
      </c>
      <c r="L181" s="54">
        <f>SUM(L182:L184)</f>
        <v>51639.99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123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124</v>
      </c>
      <c r="H183" s="43">
        <v>150</v>
      </c>
      <c r="I183" s="71">
        <v>52000</v>
      </c>
      <c r="J183" s="71">
        <v>52000</v>
      </c>
      <c r="K183" s="71">
        <v>51639.99</v>
      </c>
      <c r="L183" s="71">
        <v>51639.99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125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0.75" customHeight="1" hidden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126</v>
      </c>
      <c r="H185" s="43">
        <v>152</v>
      </c>
      <c r="I185" s="54">
        <f>I186</f>
        <v>0</v>
      </c>
      <c r="J185" s="102">
        <f>J186</f>
        <v>0</v>
      </c>
      <c r="K185" s="55">
        <f>K186</f>
        <v>0</v>
      </c>
      <c r="L185" s="54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126</v>
      </c>
      <c r="H186" s="127">
        <v>153</v>
      </c>
      <c r="I186" s="54">
        <f>SUM(I187:I188)</f>
        <v>0</v>
      </c>
      <c r="J186" s="102">
        <f>SUM(J187:J188)</f>
        <v>0</v>
      </c>
      <c r="K186" s="55">
        <f>SUM(K187:K188)</f>
        <v>0</v>
      </c>
      <c r="L186" s="54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127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128</v>
      </c>
      <c r="H188" s="127">
        <v>155</v>
      </c>
      <c r="I188" s="69"/>
      <c r="J188" s="71"/>
      <c r="K188" s="71"/>
      <c r="L188" s="7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129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129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130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131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132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 hidden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133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.75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133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133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134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135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135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136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3.25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137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0.75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138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139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140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141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142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142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0.75" customHeight="1" hidden="1">
      <c r="A208" s="163">
        <v>1</v>
      </c>
      <c r="B208" s="164"/>
      <c r="C208" s="164"/>
      <c r="D208" s="164"/>
      <c r="E208" s="164"/>
      <c r="F208" s="165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142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143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143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144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145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146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147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148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148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148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149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150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150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150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151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152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153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154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155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156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156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157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158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159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160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161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161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162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163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164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164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165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166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167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167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165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166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168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168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168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169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169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169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170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170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165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166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171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172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173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157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158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159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160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7.2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161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161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162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163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164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164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165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166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167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167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165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166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168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168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168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169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169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169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170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170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165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166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174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155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156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156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157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158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175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176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176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162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163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164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164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165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166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177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177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165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166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178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178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178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169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169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169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170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170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165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166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171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173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173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157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158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175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176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176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162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163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164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164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165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166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177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177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165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166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178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178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178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169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169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169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170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170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170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0"/>
      <c r="E344" s="141"/>
      <c r="F344" s="142"/>
      <c r="G344" s="143" t="s">
        <v>179</v>
      </c>
      <c r="H344" s="44">
        <v>307</v>
      </c>
      <c r="I344" s="115">
        <f>SUM(I30+I174)</f>
        <v>52000</v>
      </c>
      <c r="J344" s="116">
        <f>SUM(J30+J174)</f>
        <v>52000</v>
      </c>
      <c r="K344" s="116">
        <f>SUM(K30+K174)</f>
        <v>51639.99</v>
      </c>
      <c r="L344" s="117">
        <f>SUM(L30+L174)</f>
        <v>51639.99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180</v>
      </c>
      <c r="H347" s="149"/>
      <c r="I347" s="150"/>
      <c r="J347" s="150"/>
      <c r="K347" s="151" t="s">
        <v>181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67" t="s">
        <v>182</v>
      </c>
      <c r="E348" s="167"/>
      <c r="F348" s="167"/>
      <c r="G348" s="167"/>
      <c r="H348" s="154"/>
      <c r="I348" s="153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185</v>
      </c>
      <c r="H350" s="150"/>
      <c r="I350" s="157"/>
      <c r="J350" s="150"/>
      <c r="K350" s="158" t="s">
        <v>186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67" t="s">
        <v>187</v>
      </c>
      <c r="E351" s="168"/>
      <c r="F351" s="168"/>
      <c r="G351" s="168"/>
      <c r="H351" s="159"/>
      <c r="I351" s="153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5511811023622047" right="0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2018-01-22T06:19:46Z</cp:lastPrinted>
  <dcterms:modified xsi:type="dcterms:W3CDTF">2018-01-22T06:20:17Z</dcterms:modified>
  <cp:category/>
  <cp:version/>
  <cp:contentType/>
  <cp:contentStatus/>
</cp:coreProperties>
</file>