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<sst xmlns="http://schemas.openxmlformats.org/spreadsheetml/2006/main" count="173" uniqueCount="140">
  <si>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</si>
  <si>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</si>
  <si>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</si>
  <si>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</si>
  <si>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</si>
  <si>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</si>
  <si>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</si>
  <si>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</si>
  <si>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2017 m. rugsėjo 30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</si>
  <si>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</si>
  <si>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</si>
  <si>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</si>
  <si>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</si>
  <si>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</si>
  <si>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</si>
  <si>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</si>
  <si>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</si>
  <si>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</si>
  <si>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</si>
  <si>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</si>
  <si>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</si>
  <si>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</si>
  <si>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</si>
  <si>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</si>
  <si>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</si>
  <si>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</si>
  <si>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</si>
  <si>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</si>
  <si>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</si>
  <si>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</si>
  <si>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</si>
  <si>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</si>
  <si>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</si>
  <si>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</si>
  <si>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</si>
  <si>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</si>
  <si>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</si>
  <si>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</si>
  <si>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</si>
  <si>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</si>
  <si>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</si>
  <si>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</si>
  <si>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</si>
  <si>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</si>
  <si>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</si>
  <si>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</si>
  <si>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</si>
  <si>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</si>
  <si>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</si>
  <si>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</si>
  <si>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</si>
  <si>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</si>
  <si>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</si>
  <si>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</si>
  <si>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</si>
  <si>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</si>
  <si>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</si>
  <si>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</si>
  <si>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</si>
  <si>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</si>
  <si>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</si>
  <si>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</si>
  <si>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</si>
  <si>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</si>
  <si>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</si>
  <si>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</si>
  <si>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</si>
  <si>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</si>
  <si>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</si>
  <si>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</si>
  <si>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</si>
  <si>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</si>
  <si>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</si>
  <si>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</si>
  <si>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</si>
  <si>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</si>
  <si>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</si>
  <si>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</si>
  <si>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</si>
  <si>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</si>
  <si>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</si>
  <si>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</si>
  <si>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</si>
  <si>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</si>
  <si>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</si>
  <si>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</si>
  <si>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</si>
  <si>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</si>
  <si>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</si>
  <si>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</si>
  <si>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</si>
  <si>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</si>
  <si>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</si>
  <si>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</si>
  <si>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</si>
  <si>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</si>
  <si>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</si>
  <si>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</si>
  <si>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</si>
  <si>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</si>
  <si>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</si>
  <si>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</si>
  <si>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</si>
  <si>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</si>
  <si>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</si>
  <si>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</si>
  <si>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</si>
  <si>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</si>
  <si>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</si>
  <si>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</si>
  <si>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</si>
  <si>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</si>
  <si>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</si>
  <si>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</si>
  <si>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</si>
  <si>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</si>
  <si>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</si>
  <si>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</si>
  <si>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</si>
  <si>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</si>
  <si>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</si>
  <si>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</si>
  <si>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</si>
  <si>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</si>
  <si>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</si>
  <si>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</si>
  <si>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</si>
  <si>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</si>
  <si>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</si>
  <si>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</si>
  <si>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</si>
  <si>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</si>
  <si>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</si>
  <si>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</si>
  <si>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</si>
  <si>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</si>
  <si>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</si>
  <si>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</si>
  <si>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</si>
  <si>
    <t>2017 m. spalio 31 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</si>
</sst>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defaultGridColor="0" zoomScalePageLayoutView="0" colorId="9" workbookViewId="0" topLeftCell="A1">
      <selection activeCell="A12" sqref="A12:E12"/>
    </sheetView>
  </sheetViews>
  <sheetFormatPr defaultColWidth="9.140625" defaultRowHeight="12.75" customHeight="1"/>
  <cols>
    <col min="1" max="1" width="9.00390625" style="7" customWidth="1"/>
    <col min="2" max="2" width="3.140625" style="6" customWidth="1"/>
    <col min="3" max="3" width="2.7109375" style="6" customWidth="1"/>
    <col min="4" max="4" width="50.421875" style="6" customWidth="1"/>
    <col min="5" max="5" width="7.7109375" style="2" customWidth="1"/>
    <col min="6" max="7" width="12.710937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7" t="s">
        <v>0</v>
      </c>
      <c r="F2" s="68"/>
      <c r="G2" s="68"/>
    </row>
    <row r="3" spans="5:7" ht="12.75" customHeight="1">
      <c r="E3" s="69" t="s">
        <v>1</v>
      </c>
      <c r="F3" s="70"/>
      <c r="G3" s="70"/>
    </row>
    <row r="5" spans="1:7" ht="12.75" customHeight="1">
      <c r="A5" s="71" t="s">
        <v>2</v>
      </c>
      <c r="B5" s="71"/>
      <c r="C5" s="71"/>
      <c r="D5" s="71"/>
      <c r="E5" s="72"/>
      <c r="F5" s="73"/>
      <c r="G5" s="73"/>
    </row>
    <row r="6" spans="1:7" ht="12.75" customHeight="1">
      <c r="A6" s="74"/>
      <c r="B6" s="74"/>
      <c r="C6" s="74"/>
      <c r="D6" s="74"/>
      <c r="E6" s="75"/>
      <c r="F6" s="74"/>
      <c r="G6" s="74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>
      <c r="A11" s="6"/>
      <c r="F11" s="6"/>
      <c r="G11" s="6"/>
    </row>
    <row r="12" spans="1:5" ht="12.75" customHeight="1">
      <c r="A12" s="87"/>
      <c r="B12" s="87"/>
      <c r="C12" s="87"/>
      <c r="D12" s="87"/>
      <c r="E12" s="87"/>
    </row>
    <row r="13" spans="1:7" ht="12.75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5" t="s">
        <v>139</v>
      </c>
      <c r="B16" s="85"/>
      <c r="C16" s="85"/>
      <c r="D16" s="85"/>
      <c r="E16" s="86"/>
      <c r="F16" s="73"/>
      <c r="G16" s="73"/>
    </row>
    <row r="17" spans="1:7" ht="12.75" customHeight="1">
      <c r="A17" s="85" t="s">
        <v>9</v>
      </c>
      <c r="B17" s="85"/>
      <c r="C17" s="85"/>
      <c r="D17" s="85"/>
      <c r="E17" s="86"/>
      <c r="F17" s="73"/>
      <c r="G17" s="73"/>
    </row>
    <row r="18" spans="1:7" ht="12.75" customHeight="1">
      <c r="A18" s="4"/>
      <c r="B18" s="10"/>
      <c r="C18" s="10"/>
      <c r="D18" s="89" t="s">
        <v>10</v>
      </c>
      <c r="E18" s="89"/>
      <c r="F18" s="89"/>
      <c r="G18" s="89"/>
    </row>
    <row r="19" spans="1:7" ht="67.5" customHeight="1">
      <c r="A19" s="13" t="s">
        <v>11</v>
      </c>
      <c r="B19" s="90" t="s">
        <v>12</v>
      </c>
      <c r="C19" s="91"/>
      <c r="D19" s="92"/>
      <c r="E19" s="14" t="s">
        <v>13</v>
      </c>
      <c r="F19" s="13" t="s">
        <v>14</v>
      </c>
      <c r="G19" s="13" t="s">
        <v>15</v>
      </c>
    </row>
    <row r="20" spans="1:7" s="6" customFormat="1" ht="12.75" customHeight="1">
      <c r="A20" s="15" t="s">
        <v>16</v>
      </c>
      <c r="B20" s="16" t="s">
        <v>17</v>
      </c>
      <c r="C20" s="17"/>
      <c r="D20" s="18"/>
      <c r="E20" s="19"/>
      <c r="F20" s="20">
        <f>SUM(F21,F27,F38,F39)</f>
        <v>681166.7400000001</v>
      </c>
      <c r="G20" s="20">
        <f>SUM(G21,G27,G38,G39)</f>
        <v>669195.2000000001</v>
      </c>
    </row>
    <row r="21" spans="1:7" s="6" customFormat="1" ht="12.75" customHeight="1">
      <c r="A21" s="21" t="s">
        <v>18</v>
      </c>
      <c r="B21" s="22" t="s">
        <v>19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.75" customHeight="1">
      <c r="A24" s="25" t="s">
        <v>24</v>
      </c>
      <c r="B24" s="26"/>
      <c r="C24" s="27" t="s">
        <v>25</v>
      </c>
      <c r="D24" s="30"/>
      <c r="E24" s="31"/>
      <c r="F24" s="20"/>
      <c r="G24" s="20"/>
    </row>
    <row r="25" spans="1:7" s="6" customFormat="1" ht="12.75" customHeight="1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>
      <c r="A27" s="34" t="s">
        <v>30</v>
      </c>
      <c r="B27" s="35" t="s">
        <v>31</v>
      </c>
      <c r="C27" s="36"/>
      <c r="D27" s="37"/>
      <c r="E27" s="32"/>
      <c r="F27" s="20">
        <f>SUM(F28:F37)</f>
        <v>681166.7400000001</v>
      </c>
      <c r="G27" s="20">
        <f>SUM(G28:G37)</f>
        <v>669195.2000000001</v>
      </c>
    </row>
    <row r="28" spans="1:7" s="6" customFormat="1" ht="12.75" customHeight="1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>
      <c r="A29" s="25" t="s">
        <v>34</v>
      </c>
      <c r="B29" s="26"/>
      <c r="C29" s="27" t="s">
        <v>35</v>
      </c>
      <c r="D29" s="30"/>
      <c r="E29" s="31"/>
      <c r="F29" s="20">
        <v>595483.25</v>
      </c>
      <c r="G29" s="20">
        <v>611815.41</v>
      </c>
    </row>
    <row r="30" spans="1:7" s="6" customFormat="1" ht="12.75" customHeight="1">
      <c r="A30" s="25" t="s">
        <v>36</v>
      </c>
      <c r="B30" s="26"/>
      <c r="C30" s="27" t="s">
        <v>37</v>
      </c>
      <c r="D30" s="30"/>
      <c r="E30" s="31"/>
      <c r="F30" s="20">
        <v>3215.79</v>
      </c>
      <c r="G30" s="20">
        <v>3343.32</v>
      </c>
    </row>
    <row r="31" spans="1:7" s="6" customFormat="1" ht="12.75" customHeight="1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>
      <c r="A32" s="25" t="s">
        <v>40</v>
      </c>
      <c r="B32" s="26"/>
      <c r="C32" s="27" t="s">
        <v>41</v>
      </c>
      <c r="D32" s="30"/>
      <c r="E32" s="31"/>
      <c r="F32" s="20">
        <v>559.92</v>
      </c>
      <c r="G32" s="20">
        <v>1639.99</v>
      </c>
    </row>
    <row r="33" spans="1:7" s="6" customFormat="1" ht="12.75" customHeight="1">
      <c r="A33" s="25" t="s">
        <v>42</v>
      </c>
      <c r="B33" s="26"/>
      <c r="C33" s="27" t="s">
        <v>43</v>
      </c>
      <c r="D33" s="30"/>
      <c r="E33" s="31"/>
      <c r="F33" s="20">
        <v>30124.16</v>
      </c>
      <c r="G33" s="20">
        <v>37906.31</v>
      </c>
    </row>
    <row r="34" spans="1:7" s="6" customFormat="1" ht="12.75" customHeight="1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>
      <c r="A35" s="25" t="s">
        <v>46</v>
      </c>
      <c r="B35" s="26"/>
      <c r="C35" s="27" t="s">
        <v>47</v>
      </c>
      <c r="D35" s="30"/>
      <c r="E35" s="31"/>
      <c r="F35" s="20">
        <v>8409.82</v>
      </c>
      <c r="G35" s="20">
        <v>12990.17</v>
      </c>
    </row>
    <row r="36" spans="1:7" s="6" customFormat="1" ht="12.75" customHeight="1">
      <c r="A36" s="25" t="s">
        <v>48</v>
      </c>
      <c r="B36" s="26"/>
      <c r="C36" s="27" t="s">
        <v>49</v>
      </c>
      <c r="D36" s="30"/>
      <c r="E36" s="31"/>
      <c r="F36" s="20">
        <v>1425.03</v>
      </c>
      <c r="G36" s="20">
        <v>1500</v>
      </c>
    </row>
    <row r="37" spans="1:7" s="6" customFormat="1" ht="12.75" customHeight="1">
      <c r="A37" s="25" t="s">
        <v>50</v>
      </c>
      <c r="B37" s="26"/>
      <c r="C37" s="27" t="s">
        <v>51</v>
      </c>
      <c r="D37" s="30"/>
      <c r="E37" s="32"/>
      <c r="F37" s="20">
        <v>41948.77</v>
      </c>
      <c r="G37" s="20"/>
    </row>
    <row r="38" spans="1:7" s="6" customFormat="1" ht="12.75" customHeight="1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58</v>
      </c>
      <c r="B41" s="16" t="s">
        <v>59</v>
      </c>
      <c r="C41" s="17"/>
      <c r="D41" s="18"/>
      <c r="E41" s="32"/>
      <c r="F41" s="20">
        <f>SUM(F42,F48,F49,F56,F57)</f>
        <v>77397.90999999999</v>
      </c>
      <c r="G41" s="20">
        <f>SUM(G42,G48,G49,G56,G57)</f>
        <v>58360.87</v>
      </c>
    </row>
    <row r="42" spans="1:7" s="6" customFormat="1" ht="12.75" customHeight="1">
      <c r="A42" s="21" t="s">
        <v>18</v>
      </c>
      <c r="B42" s="22" t="s">
        <v>60</v>
      </c>
      <c r="C42" s="39"/>
      <c r="D42" s="40"/>
      <c r="E42" s="32"/>
      <c r="F42" s="20">
        <f>SUM(F43:F47)</f>
        <v>3082</v>
      </c>
      <c r="G42" s="20">
        <f>SUM(G43:G47)</f>
        <v>4037.88</v>
      </c>
    </row>
    <row r="43" spans="1:7" s="6" customFormat="1" ht="12.75" customHeight="1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>
      <c r="A44" s="25" t="s">
        <v>22</v>
      </c>
      <c r="B44" s="26"/>
      <c r="C44" s="27" t="s">
        <v>62</v>
      </c>
      <c r="D44" s="30"/>
      <c r="E44" s="31"/>
      <c r="F44" s="20">
        <v>3082</v>
      </c>
      <c r="G44" s="20">
        <v>4037.88</v>
      </c>
    </row>
    <row r="45" spans="1:7" s="6" customFormat="1" ht="12.75" customHeight="1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>
      <c r="A47" s="25" t="s">
        <v>28</v>
      </c>
      <c r="B47" s="17"/>
      <c r="C47" s="83" t="s">
        <v>65</v>
      </c>
      <c r="D47" s="84"/>
      <c r="E47" s="31"/>
      <c r="F47" s="20"/>
      <c r="G47" s="20"/>
    </row>
    <row r="48" spans="1:7" s="6" customFormat="1" ht="12.75" customHeight="1">
      <c r="A48" s="21" t="s">
        <v>30</v>
      </c>
      <c r="B48" s="41" t="s">
        <v>66</v>
      </c>
      <c r="C48" s="42"/>
      <c r="D48" s="43"/>
      <c r="E48" s="32"/>
      <c r="F48" s="20">
        <v>63.99</v>
      </c>
      <c r="G48" s="20">
        <v>208.13</v>
      </c>
    </row>
    <row r="49" spans="1:7" s="6" customFormat="1" ht="12.75" customHeight="1">
      <c r="A49" s="21" t="s">
        <v>52</v>
      </c>
      <c r="B49" s="22" t="s">
        <v>67</v>
      </c>
      <c r="C49" s="39"/>
      <c r="D49" s="40"/>
      <c r="E49" s="32"/>
      <c r="F49" s="20">
        <f>SUM(F50:F55)</f>
        <v>73740.79999999999</v>
      </c>
      <c r="G49" s="20">
        <f>SUM(G50:G55)</f>
        <v>53061.48</v>
      </c>
    </row>
    <row r="50" spans="1:7" s="6" customFormat="1" ht="12.75" customHeight="1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.75" customHeight="1">
      <c r="A53" s="25" t="s">
        <v>74</v>
      </c>
      <c r="B53" s="26"/>
      <c r="C53" s="83" t="s">
        <v>75</v>
      </c>
      <c r="D53" s="84"/>
      <c r="E53" s="32"/>
      <c r="F53" s="20">
        <v>924.68</v>
      </c>
      <c r="G53" s="20">
        <v>741.55</v>
      </c>
    </row>
    <row r="54" spans="1:7" s="6" customFormat="1" ht="12.75" customHeight="1">
      <c r="A54" s="25" t="s">
        <v>76</v>
      </c>
      <c r="B54" s="26"/>
      <c r="C54" s="27" t="s">
        <v>77</v>
      </c>
      <c r="D54" s="30"/>
      <c r="E54" s="32"/>
      <c r="F54" s="20">
        <v>72570.5</v>
      </c>
      <c r="G54" s="20">
        <v>52027.32</v>
      </c>
    </row>
    <row r="55" spans="1:7" s="6" customFormat="1" ht="12.75" customHeight="1">
      <c r="A55" s="25" t="s">
        <v>78</v>
      </c>
      <c r="B55" s="26"/>
      <c r="C55" s="27" t="s">
        <v>79</v>
      </c>
      <c r="D55" s="30"/>
      <c r="E55" s="32"/>
      <c r="F55" s="20">
        <v>245.62</v>
      </c>
      <c r="G55" s="20">
        <v>292.61</v>
      </c>
    </row>
    <row r="56" spans="1:7" s="6" customFormat="1" ht="12.75" customHeight="1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81</v>
      </c>
      <c r="B57" s="38" t="s">
        <v>82</v>
      </c>
      <c r="C57" s="38"/>
      <c r="D57" s="32"/>
      <c r="E57" s="32"/>
      <c r="F57" s="20">
        <v>511.12</v>
      </c>
      <c r="G57" s="20">
        <v>1053.38</v>
      </c>
    </row>
    <row r="58" spans="1:7" s="6" customFormat="1" ht="12.75" customHeight="1">
      <c r="A58" s="21"/>
      <c r="B58" s="35" t="s">
        <v>83</v>
      </c>
      <c r="C58" s="36"/>
      <c r="D58" s="37"/>
      <c r="E58" s="32"/>
      <c r="F58" s="20">
        <f>SUM(F20,F40,F41)</f>
        <v>758564.6500000001</v>
      </c>
      <c r="G58" s="20">
        <f>SUM(G20,G40,G41)</f>
        <v>727556.0700000001</v>
      </c>
    </row>
    <row r="59" spans="1:7" s="6" customFormat="1" ht="12.75" customHeight="1">
      <c r="A59" s="15" t="s">
        <v>84</v>
      </c>
      <c r="B59" s="16" t="s">
        <v>85</v>
      </c>
      <c r="C59" s="16"/>
      <c r="D59" s="49"/>
      <c r="E59" s="32"/>
      <c r="F59" s="20">
        <f>SUM(F60:F63)</f>
        <v>683378.91</v>
      </c>
      <c r="G59" s="20">
        <f>SUM(G60:G63)</f>
        <v>672808.55</v>
      </c>
    </row>
    <row r="60" spans="1:7" s="6" customFormat="1" ht="12.75" customHeight="1">
      <c r="A60" s="21" t="s">
        <v>18</v>
      </c>
      <c r="B60" s="38" t="s">
        <v>86</v>
      </c>
      <c r="C60" s="38"/>
      <c r="D60" s="32"/>
      <c r="E60" s="32"/>
      <c r="F60" s="20">
        <v>169376</v>
      </c>
      <c r="G60" s="20">
        <v>182974.19</v>
      </c>
    </row>
    <row r="61" spans="1:7" s="6" customFormat="1" ht="12.75" customHeight="1">
      <c r="A61" s="34" t="s">
        <v>30</v>
      </c>
      <c r="B61" s="35" t="s">
        <v>87</v>
      </c>
      <c r="C61" s="36"/>
      <c r="D61" s="37"/>
      <c r="E61" s="50"/>
      <c r="F61" s="51">
        <v>355996.28</v>
      </c>
      <c r="G61" s="51">
        <v>322592.15</v>
      </c>
    </row>
    <row r="62" spans="1:7" s="6" customFormat="1" ht="12.75" customHeight="1">
      <c r="A62" s="21" t="s">
        <v>52</v>
      </c>
      <c r="B62" s="82" t="s">
        <v>88</v>
      </c>
      <c r="C62" s="83"/>
      <c r="D62" s="84"/>
      <c r="E62" s="32"/>
      <c r="F62" s="20">
        <v>157608.76</v>
      </c>
      <c r="G62" s="20">
        <v>166162.75</v>
      </c>
    </row>
    <row r="63" spans="1:7" s="6" customFormat="1" ht="12.75" customHeight="1">
      <c r="A63" s="21" t="s">
        <v>89</v>
      </c>
      <c r="B63" s="38" t="s">
        <v>90</v>
      </c>
      <c r="C63" s="26"/>
      <c r="D63" s="19"/>
      <c r="E63" s="32"/>
      <c r="F63" s="20">
        <v>397.87</v>
      </c>
      <c r="G63" s="20">
        <v>1079.46</v>
      </c>
    </row>
    <row r="64" spans="1:7" s="6" customFormat="1" ht="12.75" customHeight="1">
      <c r="A64" s="15" t="s">
        <v>91</v>
      </c>
      <c r="B64" s="16" t="s">
        <v>92</v>
      </c>
      <c r="C64" s="17"/>
      <c r="D64" s="18"/>
      <c r="E64" s="32"/>
      <c r="F64" s="20">
        <f>SUM(F65,F69)</f>
        <v>70408.47</v>
      </c>
      <c r="G64" s="20">
        <f>SUM(G65,G69)</f>
        <v>52921.420000000006</v>
      </c>
    </row>
    <row r="65" spans="1:7" s="6" customFormat="1" ht="12.75" customHeight="1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.75" customHeight="1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70408.47</v>
      </c>
      <c r="G69" s="20">
        <f>SUM(G70,G71,G72,G73,G74,G75,G78,G79,G80,G81,G82,G83)</f>
        <v>52921.420000000006</v>
      </c>
    </row>
    <row r="70" spans="1:7" s="6" customFormat="1" ht="12.75" customHeight="1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>
      <c r="A75" s="56" t="s">
        <v>42</v>
      </c>
      <c r="B75" s="36"/>
      <c r="C75" s="57" t="s">
        <v>104</v>
      </c>
      <c r="D75" s="58"/>
      <c r="E75" s="32"/>
      <c r="F75" s="20">
        <f>SUM(F76:F77)</f>
        <v>576.57</v>
      </c>
      <c r="G75" s="20">
        <f>SUM(G76:G77)</f>
        <v>305.22</v>
      </c>
    </row>
    <row r="76" spans="1:7" s="6" customFormat="1" ht="12.75" customHeight="1">
      <c r="A76" s="25" t="s">
        <v>105</v>
      </c>
      <c r="B76" s="26"/>
      <c r="C76" s="33"/>
      <c r="D76" s="30" t="s">
        <v>106</v>
      </c>
      <c r="E76" s="32"/>
      <c r="F76" s="20">
        <v>305.22</v>
      </c>
      <c r="G76" s="20">
        <v>305.22</v>
      </c>
    </row>
    <row r="77" spans="1:7" s="6" customFormat="1" ht="12.75" customHeight="1">
      <c r="A77" s="25" t="s">
        <v>107</v>
      </c>
      <c r="B77" s="26"/>
      <c r="C77" s="33"/>
      <c r="D77" s="30" t="s">
        <v>108</v>
      </c>
      <c r="E77" s="31"/>
      <c r="F77" s="20">
        <v>271.35</v>
      </c>
      <c r="G77" s="20"/>
    </row>
    <row r="78" spans="1:7" s="6" customFormat="1" ht="12.75" customHeight="1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>
      <c r="A80" s="25" t="s">
        <v>48</v>
      </c>
      <c r="B80" s="26"/>
      <c r="C80" s="27" t="s">
        <v>111</v>
      </c>
      <c r="D80" s="30"/>
      <c r="E80" s="32"/>
      <c r="F80" s="20">
        <v>25788.66</v>
      </c>
      <c r="G80" s="20">
        <v>1192.76</v>
      </c>
    </row>
    <row r="81" spans="1:7" s="6" customFormat="1" ht="12.75" customHeight="1">
      <c r="A81" s="25" t="s">
        <v>50</v>
      </c>
      <c r="B81" s="26"/>
      <c r="C81" s="27" t="s">
        <v>112</v>
      </c>
      <c r="D81" s="30"/>
      <c r="E81" s="32"/>
      <c r="F81" s="20">
        <v>44043.24</v>
      </c>
      <c r="G81" s="20"/>
    </row>
    <row r="82" spans="1:7" s="6" customFormat="1" ht="12.75" customHeight="1">
      <c r="A82" s="25" t="s">
        <v>113</v>
      </c>
      <c r="B82" s="26"/>
      <c r="C82" s="27" t="s">
        <v>114</v>
      </c>
      <c r="D82" s="30"/>
      <c r="E82" s="32"/>
      <c r="F82" s="20"/>
      <c r="G82" s="20">
        <v>51423.44</v>
      </c>
    </row>
    <row r="83" spans="1:7" s="6" customFormat="1" ht="12.75" customHeight="1">
      <c r="A83" s="25" t="s">
        <v>115</v>
      </c>
      <c r="B83" s="26"/>
      <c r="C83" s="27" t="s">
        <v>116</v>
      </c>
      <c r="D83" s="30"/>
      <c r="E83" s="31"/>
      <c r="F83" s="20"/>
      <c r="G83" s="20"/>
    </row>
    <row r="84" spans="1:7" s="6" customFormat="1" ht="12.75" customHeight="1">
      <c r="A84" s="15" t="s">
        <v>117</v>
      </c>
      <c r="B84" s="61" t="s">
        <v>118</v>
      </c>
      <c r="C84" s="62"/>
      <c r="D84" s="63"/>
      <c r="E84" s="31"/>
      <c r="F84" s="20">
        <f>SUM(F85,F86,F89,F90)</f>
        <v>4777.27</v>
      </c>
      <c r="G84" s="20">
        <f>SUM(G85,G86,G89,G90)</f>
        <v>1826.1000000000001</v>
      </c>
    </row>
    <row r="85" spans="1:7" s="6" customFormat="1" ht="12.75" customHeight="1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54</v>
      </c>
      <c r="B90" s="35" t="s">
        <v>124</v>
      </c>
      <c r="C90" s="36"/>
      <c r="D90" s="37"/>
      <c r="E90" s="32"/>
      <c r="F90" s="20">
        <f>SUM(F91:F92)</f>
        <v>4777.27</v>
      </c>
      <c r="G90" s="20">
        <f>SUM(G91:G92)</f>
        <v>1826.1000000000001</v>
      </c>
    </row>
    <row r="91" spans="1:7" s="6" customFormat="1" ht="12.75" customHeight="1">
      <c r="A91" s="25" t="s">
        <v>125</v>
      </c>
      <c r="B91" s="17"/>
      <c r="C91" s="27" t="s">
        <v>126</v>
      </c>
      <c r="D91" s="64"/>
      <c r="E91" s="31"/>
      <c r="F91" s="20">
        <v>3260.13</v>
      </c>
      <c r="G91" s="20">
        <v>308.96</v>
      </c>
    </row>
    <row r="92" spans="1:7" s="6" customFormat="1" ht="12.75" customHeight="1">
      <c r="A92" s="25" t="s">
        <v>127</v>
      </c>
      <c r="B92" s="17"/>
      <c r="C92" s="27" t="s">
        <v>128</v>
      </c>
      <c r="D92" s="64"/>
      <c r="E92" s="31"/>
      <c r="F92" s="20">
        <v>1517.14</v>
      </c>
      <c r="G92" s="20">
        <v>1517.14</v>
      </c>
    </row>
    <row r="93" spans="1:7" s="6" customFormat="1" ht="12.75" customHeight="1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82" t="s">
        <v>131</v>
      </c>
      <c r="C94" s="83"/>
      <c r="D94" s="84"/>
      <c r="E94" s="32"/>
      <c r="F94" s="20">
        <f>SUM(F59,F64,F84,F93)</f>
        <v>758564.65</v>
      </c>
      <c r="G94" s="20">
        <f>SUM(G59,G64,G84,G93)</f>
        <v>727556.0700000001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94" t="s">
        <v>132</v>
      </c>
      <c r="B96" s="94"/>
      <c r="C96" s="94"/>
      <c r="D96" s="94"/>
      <c r="E96" s="94"/>
      <c r="F96" s="85" t="s">
        <v>133</v>
      </c>
      <c r="G96" s="85"/>
    </row>
    <row r="97" spans="1:7" s="9" customFormat="1" ht="11.25" customHeight="1">
      <c r="A97" s="93" t="s">
        <v>134</v>
      </c>
      <c r="B97" s="93"/>
      <c r="C97" s="93"/>
      <c r="D97" s="93"/>
      <c r="E97" s="93"/>
      <c r="F97" s="79" t="s">
        <v>135</v>
      </c>
      <c r="G97" s="79"/>
    </row>
    <row r="98" spans="1:7" s="6" customFormat="1" ht="12.75" customHeight="1">
      <c r="A98" s="95"/>
      <c r="B98" s="95"/>
      <c r="C98" s="95"/>
      <c r="D98" s="95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94" t="s">
        <v>136</v>
      </c>
      <c r="B100" s="94"/>
      <c r="C100" s="94"/>
      <c r="D100" s="94"/>
      <c r="E100" s="94"/>
      <c r="F100" s="85" t="s">
        <v>137</v>
      </c>
      <c r="G100" s="85"/>
    </row>
    <row r="101" spans="1:7" s="9" customFormat="1" ht="12.75" customHeight="1">
      <c r="A101" s="93" t="s">
        <v>138</v>
      </c>
      <c r="B101" s="93"/>
      <c r="C101" s="93"/>
      <c r="D101" s="93"/>
      <c r="E101" s="93"/>
      <c r="F101" s="79" t="s">
        <v>135</v>
      </c>
      <c r="G101" s="7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35433070866141736" right="0" top="0.4724409448818898" bottom="0.3937007874015748" header="0.31496062992125984" footer="0.1181102362204724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2017-11-12T21:56:02Z</cp:lastPrinted>
  <dcterms:modified xsi:type="dcterms:W3CDTF">2017-11-12T21:56:37Z</dcterms:modified>
  <cp:category/>
  <cp:version/>
  <cp:contentType/>
  <cp:contentStatus/>
</cp:coreProperties>
</file>