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1" sheetId="1" r:id="rId1"/>
    <sheet name="3" sheetId="2" r:id="rId2"/>
  </sheets>
  <definedNames>
    <definedName name="_xlnm.Print_Area" localSheetId="0">'1'!$A$1:$R$57</definedName>
    <definedName name="_xlnm.Print_Area" localSheetId="1">'3'!$A$1:$R$16</definedName>
    <definedName name="_xlnm.Print_Titles" localSheetId="0">'1'!$9:$11</definedName>
    <definedName name="_xlnm.Print_Titles" localSheetId="1">'3'!$9:$11</definedName>
  </definedNames>
  <calcPr fullCalcOnLoad="1"/>
</workbook>
</file>

<file path=xl/sharedStrings.xml><?xml version="1.0" encoding="utf-8"?>
<sst xmlns="http://schemas.openxmlformats.org/spreadsheetml/2006/main" count="276" uniqueCount="113">
  <si>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</si>
  <si>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</si>
  <si>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</si>
  <si>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</si>
  <si>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</si>
  <si>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</si>
  <si>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</si>
  <si>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</si>
  <si>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</si>
  <si>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</si>
  <si>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</si>
  <si>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</si>
  <si>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</si>
  <si>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</si>
  <si>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</si>
  <si>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</si>
  <si>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</si>
  <si>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Tikroji vertė ataskaitinio laikotarpio pradžioje </t>
  </si>
  <si>
    <t xml:space="preserve">Eil. Nr. </t>
  </si>
  <si>
    <t xml:space="preserve">       </t>
  </si>
  <si>
    <t>Straipsniai</t>
  </si>
  <si>
    <t>Trans-porto priemonės</t>
  </si>
  <si>
    <t>Infrastru-ktūros ir kiti statiniai</t>
  </si>
  <si>
    <t>Kitos vertybės</t>
  </si>
  <si>
    <t>ILGALAIKIO MATERIALIOJO TURTO BALANSINĖS VERTĖS PASIKEITIMAS PER ATASKAITINĮ LAIKOTARPĮ*</t>
  </si>
  <si>
    <t>Tikrosios vertės pasikeitimo per ataskaitinį laikotarpį suma (+/-)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</si>
  <si>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</si>
  <si>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</si>
  <si>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</si>
  <si>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</si>
  <si>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</si>
  <si>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</si>
  <si>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</si>
  <si>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</si>
  <si>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</si>
  <si>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</si>
  <si>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</si>
  <si>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</si>
  <si>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</si>
  <si>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</si>
  <si>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</si>
  <si>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</si>
  <si>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</si>
  <si>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</si>
  <si>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</si>
  <si>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</si>
  <si>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</si>
  <si>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</si>
  <si>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</si>
  <si>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</si>
  <si>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</si>
  <si>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</si>
  <si>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</si>
  <si>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</si>
  <si>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parduoto</t>
  </si>
  <si>
    <t>perduoto</t>
  </si>
  <si>
    <t>nurašyto</t>
  </si>
  <si>
    <t>Valstybei nuosavybės teise priklausančio, savivaldybės patikėjimo teise valdomo ilgalaikio materialiojo turto balansinė vertė ataskaitinio laikotarpio pabaigoje</t>
  </si>
  <si>
    <t>**- Kito subjekto sukaupta turto nusidėvėjimo arba nuvertėjimo suma iki perdavimo.</t>
  </si>
  <si>
    <t>Kitas ilgalaikis materialu-sis turtas</t>
  </si>
  <si>
    <t>* - Pildo tik savivaldybės administracija.</t>
  </si>
  <si>
    <t>VALSTYBEI NUOSAVYBĖS TEISE PRIKLAUSANČIO, SAVIVALDYBĖS PATIKĖJIMO TEISE VALDOMO ILGALAIKIO MATERIALIOJO TURTO BALANSINĖ VERTĖ LAIKOTARPIO PABAIGOJE*</t>
  </si>
  <si>
    <t>Valstybei nuosavybės teise priklausančio, savivaldybės patikėjimo teise valdomo ilgalaikio materialiojo turto balansinė vertė praėjusio ataskaitinio laikotarpio pabaigoje</t>
  </si>
  <si>
    <t>12-ojo VSAFAS „Ilgalaikis materialusis turtas“</t>
  </si>
  <si>
    <t>1 priedas</t>
  </si>
  <si>
    <t>3 priedas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</si>
  <si>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</si>
  <si>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Neatlygintinai gauto turto iš kito subjekto sukauptos tikrosios vertės pokytis</t>
  </si>
  <si>
    <t>(Informacijos apie ilgalaikio materialiojo turto balansinės vertės pasikeitimą per ataskaitinį laikotarpį pateikimo žemesniojo ir aukštesniojo lygių aiškinamajame rašte forma)</t>
  </si>
  <si>
    <t>(Informacijos apie valstybei nuosavybės teise priklausančio, savivaldybės patikėjimo teise valdomo ilgalaikio materialiojo turto balansinę vertę laikotarpio pabaigoje pateikimo žemesniojo ir aukštesniojo lygių aiškinamajame rašte forma)</t>
  </si>
  <si>
    <t>Įsigijimai per ataskaitinį laikotarpį (2.1+2.2)</t>
  </si>
  <si>
    <t>pirkto turto įsigijimo savikaina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</si>
  <si>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</si>
  <si>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</si>
  <si>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</si>
  <si>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</si>
  <si>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</si>
  <si>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</si>
  <si>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</si>
  <si>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</si>
  <si>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</si>
  <si>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</si>
  <si>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</si>
  <si>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Parduoto, perduoto ir nurašyto turto tikrosios vertės suma (22.1+22.2+22.3)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</si>
  <si>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</si>
  <si>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</si>
  <si>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</si>
  <si>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</si>
  <si>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</si>
  <si>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</si>
  <si>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</si>
  <si>
    <t xml:space="preserve"> </t>
  </si>
  <si>
    <t>190565573, Šermukšnių g. 2, Skaistgirys, Joniškio r.</t>
  </si>
  <si>
    <t>Kiti      pastatai</t>
  </si>
  <si>
    <t>Gyvena    mieji</t>
  </si>
  <si>
    <t xml:space="preserve">Skaistgirio gimnazija </t>
  </si>
  <si>
    <t>Kiti pokyčiai (jungimai)</t>
  </si>
  <si>
    <t>10.1</t>
  </si>
  <si>
    <t>10.2</t>
  </si>
  <si>
    <t>10.3</t>
  </si>
  <si>
    <t>18.1</t>
  </si>
  <si>
    <t>18.2</t>
  </si>
  <si>
    <t>18.3</t>
  </si>
  <si>
    <t>25.1</t>
  </si>
  <si>
    <t>25.2</t>
  </si>
  <si>
    <t>25.3</t>
  </si>
  <si>
    <t>27.</t>
  </si>
  <si>
    <t>28.</t>
  </si>
  <si>
    <t>29.</t>
  </si>
  <si>
    <t>30.</t>
  </si>
  <si>
    <t>2017 m.</t>
  </si>
  <si>
    <t>-77639,97</t>
  </si>
  <si>
    <t>Direktorė                                                       Edita Aukselienė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</si>
</sst>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12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showGridLines="0" tabSelected="1" view="pageBreakPreview" zoomScaleSheetLayoutView="100" zoomScalePageLayoutView="0" workbookViewId="0" topLeftCell="A1">
      <pane ySplit="11" topLeftCell="A51" activePane="bottomLeft" state="frozen"/>
      <selection pane="topLeft" activeCell="A1" sqref="A1"/>
      <selection pane="bottomLeft" activeCell="J57" sqref="J57"/>
    </sheetView>
  </sheetViews>
  <sheetFormatPr defaultColWidth="9.140625" defaultRowHeight="12.75"/>
  <cols>
    <col min="1" max="1" width="5.8515625" style="14" customWidth="1"/>
    <col min="2" max="2" width="0.2890625" style="11" customWidth="1"/>
    <col min="3" max="3" width="1.57421875" style="11" customWidth="1"/>
    <col min="4" max="4" width="23.421875" style="11" customWidth="1"/>
    <col min="5" max="5" width="7.28125" style="11" customWidth="1"/>
    <col min="6" max="6" width="9.140625" style="11" customWidth="1"/>
    <col min="7" max="7" width="10.57421875" style="11" customWidth="1"/>
    <col min="8" max="9" width="8.28125" style="11" customWidth="1"/>
    <col min="10" max="10" width="9.421875" style="11" bestFit="1" customWidth="1"/>
    <col min="11" max="11" width="9.421875" style="11" customWidth="1"/>
    <col min="12" max="14" width="8.28125" style="11" customWidth="1"/>
    <col min="15" max="15" width="10.8515625" style="11" customWidth="1"/>
    <col min="16" max="16" width="9.57421875" style="11" customWidth="1"/>
    <col min="17" max="17" width="8.28125" style="11" customWidth="1"/>
    <col min="18" max="18" width="13.7109375" style="11" customWidth="1"/>
    <col min="19" max="16384" width="9.140625" style="11" customWidth="1"/>
  </cols>
  <sheetData>
    <row r="1" ht="12.75">
      <c r="N1" s="48"/>
    </row>
    <row r="2" spans="1:18" ht="10.5" customHeight="1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12" t="s">
        <v>63</v>
      </c>
      <c r="O2" s="13"/>
      <c r="P2" s="13"/>
      <c r="Q2" s="13"/>
      <c r="R2" s="13"/>
    </row>
    <row r="3" spans="1:17" ht="14.25" customHeight="1">
      <c r="A3" s="7"/>
      <c r="B3" s="10"/>
      <c r="C3" s="10"/>
      <c r="D3" s="68" t="s">
        <v>110</v>
      </c>
      <c r="E3" s="10"/>
      <c r="F3" s="10"/>
      <c r="G3" s="69" t="s">
        <v>95</v>
      </c>
      <c r="H3" s="10"/>
      <c r="I3" s="10"/>
      <c r="J3" s="10"/>
      <c r="K3" s="67"/>
      <c r="L3" s="10"/>
      <c r="M3" s="7"/>
      <c r="N3" s="7" t="s">
        <v>64</v>
      </c>
      <c r="O3" s="7"/>
      <c r="P3" s="7"/>
      <c r="Q3" s="7"/>
    </row>
    <row r="4" spans="1:18" ht="13.5" customHeight="1">
      <c r="A4" s="7"/>
      <c r="B4" s="10"/>
      <c r="C4" s="10"/>
      <c r="D4" s="10" t="s">
        <v>91</v>
      </c>
      <c r="E4" s="10"/>
      <c r="F4" s="10"/>
      <c r="G4" s="59" t="s">
        <v>92</v>
      </c>
      <c r="H4" s="10"/>
      <c r="I4" s="10"/>
      <c r="J4" s="10"/>
      <c r="K4" s="10"/>
      <c r="L4" s="10"/>
      <c r="M4" s="7"/>
      <c r="N4" s="7"/>
      <c r="O4" s="7"/>
      <c r="P4" s="7"/>
      <c r="Q4" s="7"/>
      <c r="R4" s="7"/>
    </row>
    <row r="5" spans="1:18" ht="31.5" customHeight="1">
      <c r="A5" s="74" t="s">
        <v>68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18" ht="3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2.5" customHeight="1">
      <c r="A7" s="74" t="s">
        <v>24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8" ht="4.5" customHeight="1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7" customHeight="1">
      <c r="A9" s="75" t="s">
        <v>18</v>
      </c>
      <c r="B9" s="76" t="s">
        <v>20</v>
      </c>
      <c r="C9" s="76"/>
      <c r="D9" s="76"/>
      <c r="E9" s="75" t="s">
        <v>0</v>
      </c>
      <c r="F9" s="75" t="s">
        <v>1</v>
      </c>
      <c r="G9" s="75"/>
      <c r="H9" s="75" t="s">
        <v>22</v>
      </c>
      <c r="I9" s="75" t="s">
        <v>2</v>
      </c>
      <c r="J9" s="75" t="s">
        <v>3</v>
      </c>
      <c r="K9" s="75" t="s">
        <v>21</v>
      </c>
      <c r="L9" s="75" t="s">
        <v>4</v>
      </c>
      <c r="M9" s="75" t="s">
        <v>5</v>
      </c>
      <c r="N9" s="75" t="s">
        <v>6</v>
      </c>
      <c r="O9" s="75"/>
      <c r="P9" s="75" t="s">
        <v>7</v>
      </c>
      <c r="Q9" s="75" t="s">
        <v>8</v>
      </c>
      <c r="R9" s="75" t="s">
        <v>9</v>
      </c>
    </row>
    <row r="10" spans="1:18" ht="51">
      <c r="A10" s="75"/>
      <c r="B10" s="76"/>
      <c r="C10" s="76"/>
      <c r="D10" s="76"/>
      <c r="E10" s="75"/>
      <c r="F10" s="1" t="s">
        <v>94</v>
      </c>
      <c r="G10" s="1" t="s">
        <v>93</v>
      </c>
      <c r="H10" s="75"/>
      <c r="I10" s="75"/>
      <c r="J10" s="75"/>
      <c r="K10" s="75"/>
      <c r="L10" s="75"/>
      <c r="M10" s="75"/>
      <c r="N10" s="1" t="s">
        <v>23</v>
      </c>
      <c r="O10" s="1" t="s">
        <v>6</v>
      </c>
      <c r="P10" s="75"/>
      <c r="Q10" s="75"/>
      <c r="R10" s="75"/>
    </row>
    <row r="11" spans="1:18" ht="12.75">
      <c r="A11" s="4">
        <v>1</v>
      </c>
      <c r="B11" s="79">
        <v>2</v>
      </c>
      <c r="C11" s="79"/>
      <c r="D11" s="79"/>
      <c r="E11" s="4">
        <v>3</v>
      </c>
      <c r="F11" s="4">
        <v>5</v>
      </c>
      <c r="G11" s="4">
        <v>4</v>
      </c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13</v>
      </c>
      <c r="P11" s="4">
        <v>14</v>
      </c>
      <c r="Q11" s="4">
        <v>15</v>
      </c>
      <c r="R11" s="4">
        <v>16</v>
      </c>
    </row>
    <row r="12" spans="1:18" ht="39.75" customHeight="1">
      <c r="A12" s="6" t="s">
        <v>31</v>
      </c>
      <c r="B12" s="93" t="s">
        <v>12</v>
      </c>
      <c r="C12" s="94"/>
      <c r="D12" s="95"/>
      <c r="E12" s="1"/>
      <c r="F12" s="62"/>
      <c r="G12" s="62">
        <v>838428.93</v>
      </c>
      <c r="H12" s="66">
        <v>3400</v>
      </c>
      <c r="I12" s="1"/>
      <c r="J12" s="62">
        <v>24686.89</v>
      </c>
      <c r="K12" s="62">
        <v>73620.04</v>
      </c>
      <c r="L12" s="61"/>
      <c r="M12" s="62">
        <v>122186.97</v>
      </c>
      <c r="N12" s="1"/>
      <c r="O12" s="66">
        <v>1500</v>
      </c>
      <c r="P12" s="66">
        <v>0</v>
      </c>
      <c r="Q12" s="1"/>
      <c r="R12" s="62">
        <f>G12+J12+M12+K12+O12+P12+H12</f>
        <v>1063822.83</v>
      </c>
    </row>
    <row r="13" spans="1:18" ht="25.5" customHeight="1">
      <c r="A13" s="21" t="s">
        <v>32</v>
      </c>
      <c r="B13" s="22"/>
      <c r="C13" s="77" t="s">
        <v>70</v>
      </c>
      <c r="D13" s="78"/>
      <c r="E13" s="5"/>
      <c r="F13" s="2"/>
      <c r="G13" s="65">
        <f>G14+G15</f>
        <v>2500</v>
      </c>
      <c r="H13" s="65">
        <f>H14+H15</f>
        <v>0</v>
      </c>
      <c r="I13" s="2"/>
      <c r="J13" s="65">
        <f>J15+J14</f>
        <v>0</v>
      </c>
      <c r="K13" s="65">
        <f>K15+K14</f>
        <v>0</v>
      </c>
      <c r="L13" s="2"/>
      <c r="M13" s="64">
        <f>M14+M15</f>
        <v>2300</v>
      </c>
      <c r="N13" s="64"/>
      <c r="O13" s="64">
        <f>O14+O15</f>
        <v>0</v>
      </c>
      <c r="P13" s="65">
        <f>P14+P15</f>
        <v>77639.97</v>
      </c>
      <c r="Q13" s="2"/>
      <c r="R13" s="62">
        <f>G13+J13+M13+K13+P13+H13+O13</f>
        <v>82439.97</v>
      </c>
    </row>
    <row r="14" spans="1:18" ht="25.5">
      <c r="A14" s="23" t="s">
        <v>26</v>
      </c>
      <c r="B14" s="15" t="s">
        <v>19</v>
      </c>
      <c r="C14" s="50"/>
      <c r="D14" s="45" t="s">
        <v>71</v>
      </c>
      <c r="E14" s="5"/>
      <c r="F14" s="2"/>
      <c r="G14" s="65">
        <v>2500</v>
      </c>
      <c r="H14" s="2"/>
      <c r="I14" s="2"/>
      <c r="J14" s="65"/>
      <c r="K14" s="2"/>
      <c r="L14" s="2"/>
      <c r="M14" s="65">
        <v>2300</v>
      </c>
      <c r="N14" s="2"/>
      <c r="O14" s="65"/>
      <c r="P14" s="65">
        <v>77639.97</v>
      </c>
      <c r="Q14" s="2"/>
      <c r="R14" s="66">
        <f>M14+J14+P14+G14+H14+O14</f>
        <v>82439.97</v>
      </c>
    </row>
    <row r="15" spans="1:18" ht="25.5">
      <c r="A15" s="4" t="s">
        <v>52</v>
      </c>
      <c r="B15" s="50"/>
      <c r="C15" s="50"/>
      <c r="D15" s="51" t="s">
        <v>53</v>
      </c>
      <c r="E15" s="2"/>
      <c r="F15" s="2"/>
      <c r="G15" s="2"/>
      <c r="H15" s="2"/>
      <c r="I15" s="2"/>
      <c r="J15" s="65"/>
      <c r="K15" s="65"/>
      <c r="L15" s="2"/>
      <c r="M15" s="63"/>
      <c r="N15" s="2"/>
      <c r="O15" s="2"/>
      <c r="P15" s="1"/>
      <c r="Q15" s="1"/>
      <c r="R15" s="62">
        <f>J15+K15+M15</f>
        <v>0</v>
      </c>
    </row>
    <row r="16" spans="1:18" ht="51" customHeight="1">
      <c r="A16" s="21" t="s">
        <v>33</v>
      </c>
      <c r="B16" s="86" t="s">
        <v>72</v>
      </c>
      <c r="C16" s="87"/>
      <c r="D16" s="88"/>
      <c r="E16" s="5"/>
      <c r="F16" s="2"/>
      <c r="G16" s="65">
        <f>G17+G18+G19</f>
        <v>0</v>
      </c>
      <c r="H16" s="2"/>
      <c r="I16" s="2"/>
      <c r="J16" s="65"/>
      <c r="K16" s="2"/>
      <c r="L16" s="2"/>
      <c r="M16" s="64"/>
      <c r="N16" s="2"/>
      <c r="O16" s="2"/>
      <c r="P16" s="65"/>
      <c r="Q16" s="1"/>
      <c r="R16" s="66">
        <f>R19+R18+R17</f>
        <v>0</v>
      </c>
    </row>
    <row r="17" spans="1:18" ht="12.75">
      <c r="A17" s="18" t="s">
        <v>27</v>
      </c>
      <c r="B17" s="19"/>
      <c r="C17" s="50"/>
      <c r="D17" s="45" t="s">
        <v>54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</row>
    <row r="18" spans="1:18" ht="12.75">
      <c r="A18" s="21" t="s">
        <v>50</v>
      </c>
      <c r="B18" s="19"/>
      <c r="C18" s="50"/>
      <c r="D18" s="45" t="s">
        <v>55</v>
      </c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65"/>
      <c r="Q18" s="1"/>
      <c r="R18" s="1">
        <f>G18</f>
        <v>0</v>
      </c>
    </row>
    <row r="19" spans="1:18" ht="12.75">
      <c r="A19" s="21" t="s">
        <v>51</v>
      </c>
      <c r="B19" s="19"/>
      <c r="C19" s="50"/>
      <c r="D19" s="45" t="s">
        <v>56</v>
      </c>
      <c r="E19" s="5"/>
      <c r="F19" s="2"/>
      <c r="G19" s="2"/>
      <c r="H19" s="2"/>
      <c r="I19" s="2"/>
      <c r="J19" s="65"/>
      <c r="K19" s="2"/>
      <c r="L19" s="2"/>
      <c r="M19" s="64"/>
      <c r="N19" s="2"/>
      <c r="O19" s="2"/>
      <c r="P19" s="1"/>
      <c r="Q19" s="1"/>
      <c r="R19" s="66">
        <f>G19+J19+M19</f>
        <v>0</v>
      </c>
    </row>
    <row r="20" spans="1:18" ht="15" customHeight="1">
      <c r="A20" s="21" t="s">
        <v>28</v>
      </c>
      <c r="B20" s="22"/>
      <c r="C20" s="77" t="s">
        <v>15</v>
      </c>
      <c r="D20" s="78"/>
      <c r="E20" s="5"/>
      <c r="F20" s="2"/>
      <c r="G20" s="65">
        <v>77639.97</v>
      </c>
      <c r="H20" s="2"/>
      <c r="I20" s="2"/>
      <c r="J20" s="2"/>
      <c r="K20" s="2"/>
      <c r="L20" s="2"/>
      <c r="M20" s="65"/>
      <c r="N20" s="2"/>
      <c r="O20" s="65"/>
      <c r="P20" s="70" t="s">
        <v>111</v>
      </c>
      <c r="Q20" s="1"/>
      <c r="R20" s="66">
        <f>J20+M20+P20+G20+H20+O20</f>
        <v>0</v>
      </c>
    </row>
    <row r="21" spans="1:18" ht="15" customHeight="1">
      <c r="A21" s="21" t="s">
        <v>34</v>
      </c>
      <c r="B21" s="72"/>
      <c r="C21" s="77" t="s">
        <v>96</v>
      </c>
      <c r="D21" s="78"/>
      <c r="E21" s="5"/>
      <c r="F21" s="2"/>
      <c r="G21" s="2"/>
      <c r="H21" s="2"/>
      <c r="I21" s="2"/>
      <c r="J21" s="2"/>
      <c r="K21" s="2"/>
      <c r="L21" s="2"/>
      <c r="M21" s="2"/>
      <c r="N21" s="2"/>
      <c r="O21" s="2"/>
      <c r="P21" s="70"/>
      <c r="Q21" s="1"/>
      <c r="R21" s="66"/>
    </row>
    <row r="22" spans="1:18" ht="54.75" customHeight="1">
      <c r="A22" s="6" t="s">
        <v>35</v>
      </c>
      <c r="B22" s="80" t="s">
        <v>29</v>
      </c>
      <c r="C22" s="80"/>
      <c r="D22" s="80"/>
      <c r="E22" s="1"/>
      <c r="F22" s="62"/>
      <c r="G22" s="66">
        <f>G12+G13-G16+G20</f>
        <v>918568.9</v>
      </c>
      <c r="H22" s="66">
        <f>H12+H13-H16+H20</f>
        <v>3400</v>
      </c>
      <c r="I22" s="1"/>
      <c r="J22" s="62">
        <f>J12+J13-J16+J20</f>
        <v>24686.89</v>
      </c>
      <c r="K22" s="62">
        <f>K13+K12</f>
        <v>73620.04</v>
      </c>
      <c r="L22" s="60"/>
      <c r="M22" s="62">
        <f>M12+M13-M16+M20</f>
        <v>124486.97</v>
      </c>
      <c r="N22" s="1"/>
      <c r="O22" s="66">
        <f>O12+O13-O16+O20</f>
        <v>1500</v>
      </c>
      <c r="P22" s="66">
        <f>P12+P13-P16+P20</f>
        <v>0</v>
      </c>
      <c r="Q22" s="1"/>
      <c r="R22" s="62">
        <f>G22+J22+M22+K22+P22+O22+H22</f>
        <v>1146262.8</v>
      </c>
    </row>
    <row r="23" spans="1:18" ht="39.75" customHeight="1">
      <c r="A23" s="6" t="s">
        <v>36</v>
      </c>
      <c r="B23" s="81" t="s">
        <v>14</v>
      </c>
      <c r="C23" s="82"/>
      <c r="D23" s="83"/>
      <c r="E23" s="1" t="s">
        <v>13</v>
      </c>
      <c r="F23" s="60"/>
      <c r="G23" s="66">
        <v>226613.52</v>
      </c>
      <c r="H23" s="66">
        <v>56.68</v>
      </c>
      <c r="I23" s="1"/>
      <c r="J23" s="62">
        <v>23046.9</v>
      </c>
      <c r="K23" s="62">
        <v>35713.73</v>
      </c>
      <c r="L23" s="60"/>
      <c r="M23" s="62">
        <v>109196.8</v>
      </c>
      <c r="N23" s="16" t="s">
        <v>13</v>
      </c>
      <c r="O23" s="66">
        <v>0</v>
      </c>
      <c r="P23" s="1" t="s">
        <v>13</v>
      </c>
      <c r="Q23" s="1" t="s">
        <v>13</v>
      </c>
      <c r="R23" s="62">
        <f>G23+J23+M23+K23+O23+H23</f>
        <v>394627.62999999995</v>
      </c>
    </row>
    <row r="24" spans="1:18" ht="39.75" customHeight="1">
      <c r="A24" s="18" t="s">
        <v>37</v>
      </c>
      <c r="B24" s="19"/>
      <c r="C24" s="77" t="s">
        <v>73</v>
      </c>
      <c r="D24" s="78"/>
      <c r="E24" s="2" t="s">
        <v>13</v>
      </c>
      <c r="F24" s="2"/>
      <c r="G24" s="2"/>
      <c r="H24" s="2"/>
      <c r="I24" s="2"/>
      <c r="J24" s="2"/>
      <c r="K24" s="2"/>
      <c r="L24" s="2"/>
      <c r="M24" s="2"/>
      <c r="N24" s="16" t="s">
        <v>13</v>
      </c>
      <c r="O24" s="2"/>
      <c r="P24" s="2" t="s">
        <v>13</v>
      </c>
      <c r="Q24" s="2" t="s">
        <v>13</v>
      </c>
      <c r="R24" s="1">
        <f>J24+K24+F24+M24</f>
        <v>0</v>
      </c>
    </row>
    <row r="25" spans="1:18" ht="38.25" customHeight="1">
      <c r="A25" s="18" t="s">
        <v>38</v>
      </c>
      <c r="B25" s="19"/>
      <c r="C25" s="77" t="s">
        <v>74</v>
      </c>
      <c r="D25" s="78"/>
      <c r="E25" s="2" t="s">
        <v>13</v>
      </c>
      <c r="F25" s="64"/>
      <c r="G25" s="66">
        <v>25133.03</v>
      </c>
      <c r="H25" s="66">
        <v>170.04</v>
      </c>
      <c r="I25" s="1"/>
      <c r="J25" s="62">
        <v>1278.79</v>
      </c>
      <c r="K25" s="62">
        <v>9288.36</v>
      </c>
      <c r="L25" s="60"/>
      <c r="M25" s="62">
        <v>5720.4</v>
      </c>
      <c r="N25" s="16" t="s">
        <v>13</v>
      </c>
      <c r="O25" s="1">
        <v>99.96</v>
      </c>
      <c r="P25" s="2" t="s">
        <v>13</v>
      </c>
      <c r="Q25" s="2" t="s">
        <v>13</v>
      </c>
      <c r="R25" s="62">
        <f>G25+J25+M25+K25+O25+H25</f>
        <v>41690.58</v>
      </c>
    </row>
    <row r="26" spans="1:18" ht="51" customHeight="1">
      <c r="A26" s="18" t="s">
        <v>39</v>
      </c>
      <c r="B26" s="19"/>
      <c r="C26" s="77" t="s">
        <v>75</v>
      </c>
      <c r="D26" s="78"/>
      <c r="E26" s="2" t="s">
        <v>13</v>
      </c>
      <c r="F26" s="2"/>
      <c r="G26" s="65">
        <f>G27+G28+G29</f>
        <v>0</v>
      </c>
      <c r="H26" s="2"/>
      <c r="I26" s="2"/>
      <c r="J26" s="65">
        <f>J27+J28+J29</f>
        <v>0</v>
      </c>
      <c r="K26" s="2"/>
      <c r="L26" s="2"/>
      <c r="M26" s="64">
        <f>M27+M28+M29</f>
        <v>0</v>
      </c>
      <c r="N26" s="16" t="s">
        <v>13</v>
      </c>
      <c r="O26" s="2"/>
      <c r="P26" s="2" t="s">
        <v>13</v>
      </c>
      <c r="Q26" s="2" t="s">
        <v>13</v>
      </c>
      <c r="R26" s="66">
        <f>R27+R28+R29</f>
        <v>0</v>
      </c>
    </row>
    <row r="27" spans="1:18" ht="12.75">
      <c r="A27" s="52" t="s">
        <v>97</v>
      </c>
      <c r="B27" s="24"/>
      <c r="C27" s="25"/>
      <c r="D27" s="49" t="s">
        <v>54</v>
      </c>
      <c r="E27" s="16" t="s">
        <v>13</v>
      </c>
      <c r="F27" s="2"/>
      <c r="G27" s="2"/>
      <c r="H27" s="2"/>
      <c r="I27" s="2"/>
      <c r="J27" s="2"/>
      <c r="K27" s="2"/>
      <c r="L27" s="2"/>
      <c r="M27" s="2"/>
      <c r="N27" s="16" t="s">
        <v>13</v>
      </c>
      <c r="O27" s="16"/>
      <c r="P27" s="16" t="s">
        <v>13</v>
      </c>
      <c r="Q27" s="16" t="s">
        <v>13</v>
      </c>
      <c r="R27" s="1"/>
    </row>
    <row r="28" spans="1:18" ht="12.75">
      <c r="A28" s="52" t="s">
        <v>98</v>
      </c>
      <c r="B28" s="24"/>
      <c r="C28" s="25"/>
      <c r="D28" s="49" t="s">
        <v>55</v>
      </c>
      <c r="E28" s="16" t="s">
        <v>13</v>
      </c>
      <c r="F28" s="2"/>
      <c r="G28" s="2"/>
      <c r="H28" s="2"/>
      <c r="I28" s="2"/>
      <c r="J28" s="2"/>
      <c r="K28" s="2"/>
      <c r="L28" s="2"/>
      <c r="M28" s="2"/>
      <c r="N28" s="16" t="s">
        <v>13</v>
      </c>
      <c r="O28" s="16"/>
      <c r="P28" s="16" t="s">
        <v>13</v>
      </c>
      <c r="Q28" s="16" t="s">
        <v>13</v>
      </c>
      <c r="R28" s="1">
        <f>G28</f>
        <v>0</v>
      </c>
    </row>
    <row r="29" spans="1:18" ht="12.75">
      <c r="A29" s="52" t="s">
        <v>99</v>
      </c>
      <c r="B29" s="24"/>
      <c r="C29" s="25"/>
      <c r="D29" s="49" t="s">
        <v>56</v>
      </c>
      <c r="E29" s="16" t="s">
        <v>13</v>
      </c>
      <c r="F29" s="2"/>
      <c r="G29" s="2"/>
      <c r="H29" s="2"/>
      <c r="I29" s="2"/>
      <c r="J29" s="65"/>
      <c r="K29" s="2"/>
      <c r="L29" s="2"/>
      <c r="M29" s="64"/>
      <c r="N29" s="16" t="s">
        <v>13</v>
      </c>
      <c r="O29" s="16"/>
      <c r="P29" s="16" t="s">
        <v>13</v>
      </c>
      <c r="Q29" s="16" t="s">
        <v>13</v>
      </c>
      <c r="R29" s="66">
        <f>J29+M29</f>
        <v>0</v>
      </c>
    </row>
    <row r="30" spans="1:18" ht="15" customHeight="1">
      <c r="A30" s="18" t="s">
        <v>40</v>
      </c>
      <c r="B30" s="24"/>
      <c r="C30" s="84" t="s">
        <v>15</v>
      </c>
      <c r="D30" s="85"/>
      <c r="E30" s="16" t="s">
        <v>13</v>
      </c>
      <c r="F30" s="2"/>
      <c r="G30" s="2"/>
      <c r="H30" s="2"/>
      <c r="I30" s="2"/>
      <c r="J30" s="2"/>
      <c r="K30" s="2"/>
      <c r="L30" s="2"/>
      <c r="M30" s="2"/>
      <c r="N30" s="16" t="s">
        <v>13</v>
      </c>
      <c r="O30" s="2"/>
      <c r="P30" s="2" t="s">
        <v>13</v>
      </c>
      <c r="Q30" s="2" t="s">
        <v>13</v>
      </c>
      <c r="R30" s="1"/>
    </row>
    <row r="31" spans="1:18" ht="15" customHeight="1">
      <c r="A31" s="18" t="s">
        <v>41</v>
      </c>
      <c r="B31" s="73"/>
      <c r="C31" s="77" t="s">
        <v>96</v>
      </c>
      <c r="D31" s="78"/>
      <c r="E31" s="16" t="s">
        <v>13</v>
      </c>
      <c r="F31" s="2"/>
      <c r="G31" s="2"/>
      <c r="H31" s="2"/>
      <c r="I31" s="2"/>
      <c r="J31" s="2"/>
      <c r="K31" s="2"/>
      <c r="L31" s="2"/>
      <c r="M31" s="2"/>
      <c r="N31" s="16"/>
      <c r="O31" s="2"/>
      <c r="P31" s="2"/>
      <c r="Q31" s="2"/>
      <c r="R31" s="1"/>
    </row>
    <row r="32" spans="1:18" ht="54.75" customHeight="1">
      <c r="A32" s="6" t="s">
        <v>42</v>
      </c>
      <c r="B32" s="81" t="s">
        <v>30</v>
      </c>
      <c r="C32" s="82"/>
      <c r="D32" s="83"/>
      <c r="E32" s="1" t="s">
        <v>13</v>
      </c>
      <c r="F32" s="60"/>
      <c r="G32" s="66">
        <f>G23+G24+G25-G26</f>
        <v>251746.55</v>
      </c>
      <c r="H32" s="66">
        <f>H23+H24+H25-H26</f>
        <v>226.72</v>
      </c>
      <c r="I32" s="1"/>
      <c r="J32" s="62">
        <f>J23+J24+J25-J26</f>
        <v>24325.690000000002</v>
      </c>
      <c r="K32" s="62">
        <f>K23+K24+K25</f>
        <v>45002.090000000004</v>
      </c>
      <c r="L32" s="60"/>
      <c r="M32" s="71">
        <f>M23+M24+M25-M26</f>
        <v>114917.2</v>
      </c>
      <c r="N32" s="16" t="s">
        <v>13</v>
      </c>
      <c r="O32" s="66">
        <f>O23+O24+O25-O26</f>
        <v>99.96</v>
      </c>
      <c r="P32" s="1" t="s">
        <v>13</v>
      </c>
      <c r="Q32" s="1" t="s">
        <v>13</v>
      </c>
      <c r="R32" s="62">
        <f>R23+R24+R25-R26</f>
        <v>436318.20999999996</v>
      </c>
    </row>
    <row r="33" spans="1:18" ht="39.75" customHeight="1">
      <c r="A33" s="6" t="s">
        <v>43</v>
      </c>
      <c r="B33" s="96" t="s">
        <v>16</v>
      </c>
      <c r="C33" s="97"/>
      <c r="D33" s="83"/>
      <c r="E33" s="1" t="s">
        <v>13</v>
      </c>
      <c r="F33" s="1"/>
      <c r="G33" s="1"/>
      <c r="H33" s="1"/>
      <c r="I33" s="17"/>
      <c r="J33" s="1"/>
      <c r="K33" s="1"/>
      <c r="L33" s="17"/>
      <c r="M33" s="1"/>
      <c r="N33" s="16" t="s">
        <v>13</v>
      </c>
      <c r="O33" s="1"/>
      <c r="P33" s="1"/>
      <c r="Q33" s="1"/>
      <c r="R33" s="1"/>
    </row>
    <row r="34" spans="1:18" ht="39.75" customHeight="1">
      <c r="A34" s="18" t="s">
        <v>44</v>
      </c>
      <c r="B34" s="19"/>
      <c r="C34" s="77" t="s">
        <v>76</v>
      </c>
      <c r="D34" s="78"/>
      <c r="E34" s="2" t="s">
        <v>13</v>
      </c>
      <c r="F34" s="2"/>
      <c r="G34" s="2"/>
      <c r="H34" s="2"/>
      <c r="I34" s="3"/>
      <c r="J34" s="2"/>
      <c r="K34" s="2"/>
      <c r="L34" s="3"/>
      <c r="M34" s="2"/>
      <c r="N34" s="16" t="s">
        <v>13</v>
      </c>
      <c r="O34" s="2"/>
      <c r="P34" s="2"/>
      <c r="Q34" s="2"/>
      <c r="R34" s="2"/>
    </row>
    <row r="35" spans="1:18" ht="29.25" customHeight="1">
      <c r="A35" s="18" t="s">
        <v>45</v>
      </c>
      <c r="B35" s="19"/>
      <c r="C35" s="77" t="s">
        <v>77</v>
      </c>
      <c r="D35" s="78"/>
      <c r="E35" s="9" t="s">
        <v>13</v>
      </c>
      <c r="F35" s="9"/>
      <c r="G35" s="9"/>
      <c r="H35" s="9"/>
      <c r="I35" s="8"/>
      <c r="J35" s="9"/>
      <c r="K35" s="9"/>
      <c r="L35" s="8"/>
      <c r="M35" s="9"/>
      <c r="N35" s="16" t="s">
        <v>13</v>
      </c>
      <c r="O35" s="9"/>
      <c r="P35" s="9"/>
      <c r="Q35" s="9"/>
      <c r="R35" s="9"/>
    </row>
    <row r="36" spans="1:18" ht="39.75" customHeight="1">
      <c r="A36" s="18" t="s">
        <v>46</v>
      </c>
      <c r="B36" s="19"/>
      <c r="C36" s="77" t="s">
        <v>78</v>
      </c>
      <c r="D36" s="78"/>
      <c r="E36" s="2" t="s">
        <v>13</v>
      </c>
      <c r="F36" s="2"/>
      <c r="G36" s="2"/>
      <c r="H36" s="2"/>
      <c r="I36" s="3"/>
      <c r="J36" s="2"/>
      <c r="K36" s="2"/>
      <c r="L36" s="3"/>
      <c r="M36" s="2"/>
      <c r="N36" s="16" t="s">
        <v>13</v>
      </c>
      <c r="O36" s="2"/>
      <c r="P36" s="2"/>
      <c r="Q36" s="2"/>
      <c r="R36" s="2"/>
    </row>
    <row r="37" spans="1:18" ht="45.75" customHeight="1">
      <c r="A37" s="18" t="s">
        <v>47</v>
      </c>
      <c r="B37" s="19"/>
      <c r="C37" s="77" t="s">
        <v>79</v>
      </c>
      <c r="D37" s="78"/>
      <c r="E37" s="2" t="s">
        <v>13</v>
      </c>
      <c r="F37" s="2"/>
      <c r="G37" s="2"/>
      <c r="H37" s="2"/>
      <c r="I37" s="3"/>
      <c r="J37" s="2"/>
      <c r="K37" s="2"/>
      <c r="L37" s="3"/>
      <c r="M37" s="2"/>
      <c r="N37" s="16" t="s">
        <v>13</v>
      </c>
      <c r="O37" s="2"/>
      <c r="P37" s="2"/>
      <c r="Q37" s="2"/>
      <c r="R37" s="2"/>
    </row>
    <row r="38" spans="1:18" ht="12.75">
      <c r="A38" s="52" t="s">
        <v>100</v>
      </c>
      <c r="B38" s="24"/>
      <c r="C38" s="25"/>
      <c r="D38" s="49" t="s">
        <v>54</v>
      </c>
      <c r="E38" s="16" t="s">
        <v>13</v>
      </c>
      <c r="F38" s="2"/>
      <c r="G38" s="2"/>
      <c r="H38" s="2"/>
      <c r="I38" s="3"/>
      <c r="J38" s="2"/>
      <c r="K38" s="2"/>
      <c r="L38" s="3"/>
      <c r="M38" s="2"/>
      <c r="N38" s="16" t="s">
        <v>13</v>
      </c>
      <c r="O38" s="2"/>
      <c r="P38" s="2"/>
      <c r="Q38" s="2"/>
      <c r="R38" s="2"/>
    </row>
    <row r="39" spans="1:18" ht="12.75">
      <c r="A39" s="52" t="s">
        <v>101</v>
      </c>
      <c r="B39" s="24"/>
      <c r="C39" s="25"/>
      <c r="D39" s="49" t="s">
        <v>55</v>
      </c>
      <c r="E39" s="16" t="s">
        <v>13</v>
      </c>
      <c r="F39" s="2"/>
      <c r="G39" s="2"/>
      <c r="H39" s="2"/>
      <c r="I39" s="3"/>
      <c r="J39" s="2"/>
      <c r="K39" s="2"/>
      <c r="L39" s="3"/>
      <c r="M39" s="2"/>
      <c r="N39" s="16" t="s">
        <v>13</v>
      </c>
      <c r="O39" s="2"/>
      <c r="P39" s="2"/>
      <c r="Q39" s="2"/>
      <c r="R39" s="2"/>
    </row>
    <row r="40" spans="1:18" ht="12.75">
      <c r="A40" s="52" t="s">
        <v>102</v>
      </c>
      <c r="B40" s="24"/>
      <c r="C40" s="25"/>
      <c r="D40" s="49" t="s">
        <v>56</v>
      </c>
      <c r="E40" s="16" t="s">
        <v>13</v>
      </c>
      <c r="F40" s="2"/>
      <c r="G40" s="2"/>
      <c r="H40" s="2"/>
      <c r="I40" s="3"/>
      <c r="J40" s="2"/>
      <c r="K40" s="2"/>
      <c r="L40" s="3"/>
      <c r="M40" s="2"/>
      <c r="N40" s="16" t="s">
        <v>13</v>
      </c>
      <c r="O40" s="2"/>
      <c r="P40" s="2"/>
      <c r="Q40" s="2"/>
      <c r="R40" s="2"/>
    </row>
    <row r="41" spans="1:18" ht="15" customHeight="1">
      <c r="A41" s="18" t="s">
        <v>48</v>
      </c>
      <c r="B41" s="24"/>
      <c r="C41" s="84" t="s">
        <v>15</v>
      </c>
      <c r="D41" s="85"/>
      <c r="E41" s="2" t="s">
        <v>13</v>
      </c>
      <c r="F41" s="2"/>
      <c r="G41" s="2"/>
      <c r="H41" s="2"/>
      <c r="I41" s="3"/>
      <c r="J41" s="3"/>
      <c r="K41" s="3"/>
      <c r="L41" s="3"/>
      <c r="M41" s="2"/>
      <c r="N41" s="16" t="s">
        <v>13</v>
      </c>
      <c r="O41" s="2"/>
      <c r="P41" s="2"/>
      <c r="Q41" s="2"/>
      <c r="R41" s="2"/>
    </row>
    <row r="42" spans="1:18" ht="15" customHeight="1">
      <c r="A42" s="18" t="s">
        <v>49</v>
      </c>
      <c r="B42" s="99" t="s">
        <v>96</v>
      </c>
      <c r="C42" s="100"/>
      <c r="D42" s="101"/>
      <c r="E42" s="2" t="s">
        <v>13</v>
      </c>
      <c r="F42" s="2"/>
      <c r="G42" s="2"/>
      <c r="H42" s="2"/>
      <c r="I42" s="3"/>
      <c r="J42" s="3"/>
      <c r="K42" s="3"/>
      <c r="L42" s="3"/>
      <c r="M42" s="2"/>
      <c r="N42" s="16"/>
      <c r="O42" s="2"/>
      <c r="P42" s="2"/>
      <c r="Q42" s="2"/>
      <c r="R42" s="2"/>
    </row>
    <row r="43" spans="1:18" ht="54.75" customHeight="1">
      <c r="A43" s="6" t="s">
        <v>81</v>
      </c>
      <c r="B43" s="92" t="s">
        <v>80</v>
      </c>
      <c r="C43" s="92"/>
      <c r="D43" s="92"/>
      <c r="E43" s="1" t="s">
        <v>13</v>
      </c>
      <c r="F43" s="1"/>
      <c r="G43" s="1"/>
      <c r="H43" s="1"/>
      <c r="I43" s="1"/>
      <c r="J43" s="1"/>
      <c r="K43" s="1"/>
      <c r="L43" s="1"/>
      <c r="M43" s="1"/>
      <c r="N43" s="20" t="s">
        <v>13</v>
      </c>
      <c r="O43" s="1"/>
      <c r="P43" s="1"/>
      <c r="Q43" s="1"/>
      <c r="R43" s="1"/>
    </row>
    <row r="44" spans="1:18" ht="30.75" customHeight="1">
      <c r="A44" s="6" t="s">
        <v>82</v>
      </c>
      <c r="B44" s="96" t="s">
        <v>17</v>
      </c>
      <c r="C44" s="97"/>
      <c r="D44" s="98"/>
      <c r="E44" s="1"/>
      <c r="F44" s="1" t="s">
        <v>13</v>
      </c>
      <c r="G44" s="1" t="s">
        <v>13</v>
      </c>
      <c r="H44" s="1" t="s">
        <v>13</v>
      </c>
      <c r="I44" s="1"/>
      <c r="J44" s="1" t="s">
        <v>13</v>
      </c>
      <c r="K44" s="1" t="s">
        <v>13</v>
      </c>
      <c r="L44" s="1"/>
      <c r="M44" s="1" t="s">
        <v>13</v>
      </c>
      <c r="N44" s="1"/>
      <c r="O44" s="1" t="s">
        <v>13</v>
      </c>
      <c r="P44" s="1" t="s">
        <v>13</v>
      </c>
      <c r="Q44" s="1" t="s">
        <v>13</v>
      </c>
      <c r="R44" s="1"/>
    </row>
    <row r="45" spans="1:18" ht="45" customHeight="1">
      <c r="A45" s="18" t="s">
        <v>84</v>
      </c>
      <c r="B45" s="89" t="s">
        <v>67</v>
      </c>
      <c r="C45" s="90"/>
      <c r="D45" s="9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39.75" customHeight="1">
      <c r="A46" s="18" t="s">
        <v>85</v>
      </c>
      <c r="B46" s="19"/>
      <c r="C46" s="77" t="s">
        <v>25</v>
      </c>
      <c r="D46" s="78"/>
      <c r="E46" s="2"/>
      <c r="F46" s="2" t="s">
        <v>13</v>
      </c>
      <c r="G46" s="2" t="s">
        <v>13</v>
      </c>
      <c r="H46" s="2" t="s">
        <v>13</v>
      </c>
      <c r="I46" s="2"/>
      <c r="J46" s="2" t="s">
        <v>13</v>
      </c>
      <c r="K46" s="2" t="s">
        <v>13</v>
      </c>
      <c r="L46" s="2"/>
      <c r="M46" s="2" t="s">
        <v>13</v>
      </c>
      <c r="N46" s="2"/>
      <c r="O46" s="2" t="s">
        <v>13</v>
      </c>
      <c r="P46" s="2" t="s">
        <v>13</v>
      </c>
      <c r="Q46" s="2" t="s">
        <v>13</v>
      </c>
      <c r="R46" s="2"/>
    </row>
    <row r="47" spans="1:18" ht="45" customHeight="1">
      <c r="A47" s="18" t="s">
        <v>87</v>
      </c>
      <c r="B47" s="15"/>
      <c r="C47" s="77" t="s">
        <v>83</v>
      </c>
      <c r="D47" s="78"/>
      <c r="E47" s="16"/>
      <c r="F47" s="16" t="s">
        <v>13</v>
      </c>
      <c r="G47" s="16" t="s">
        <v>13</v>
      </c>
      <c r="H47" s="16" t="s">
        <v>13</v>
      </c>
      <c r="I47" s="16"/>
      <c r="J47" s="16" t="s">
        <v>13</v>
      </c>
      <c r="K47" s="16" t="s">
        <v>13</v>
      </c>
      <c r="L47" s="16"/>
      <c r="M47" s="16" t="s">
        <v>13</v>
      </c>
      <c r="N47" s="16"/>
      <c r="O47" s="16" t="s">
        <v>13</v>
      </c>
      <c r="P47" s="16" t="s">
        <v>13</v>
      </c>
      <c r="Q47" s="16" t="s">
        <v>13</v>
      </c>
      <c r="R47" s="16"/>
    </row>
    <row r="48" spans="1:18" ht="12.75">
      <c r="A48" s="52" t="s">
        <v>103</v>
      </c>
      <c r="B48" s="26"/>
      <c r="C48" s="25"/>
      <c r="D48" s="49" t="s">
        <v>54</v>
      </c>
      <c r="E48" s="16"/>
      <c r="F48" s="16" t="s">
        <v>13</v>
      </c>
      <c r="G48" s="16" t="s">
        <v>13</v>
      </c>
      <c r="H48" s="16" t="s">
        <v>13</v>
      </c>
      <c r="I48" s="16"/>
      <c r="J48" s="16" t="s">
        <v>13</v>
      </c>
      <c r="K48" s="16" t="s">
        <v>13</v>
      </c>
      <c r="L48" s="16"/>
      <c r="M48" s="16" t="s">
        <v>13</v>
      </c>
      <c r="N48" s="16"/>
      <c r="O48" s="16" t="s">
        <v>13</v>
      </c>
      <c r="P48" s="16" t="s">
        <v>13</v>
      </c>
      <c r="Q48" s="16" t="s">
        <v>13</v>
      </c>
      <c r="R48" s="16"/>
    </row>
    <row r="49" spans="1:18" ht="12.75">
      <c r="A49" s="52" t="s">
        <v>104</v>
      </c>
      <c r="B49" s="26"/>
      <c r="C49" s="25"/>
      <c r="D49" s="49" t="s">
        <v>55</v>
      </c>
      <c r="E49" s="16"/>
      <c r="F49" s="16" t="s">
        <v>13</v>
      </c>
      <c r="G49" s="16" t="s">
        <v>13</v>
      </c>
      <c r="H49" s="16" t="s">
        <v>13</v>
      </c>
      <c r="I49" s="16"/>
      <c r="J49" s="16" t="s">
        <v>13</v>
      </c>
      <c r="K49" s="16" t="s">
        <v>13</v>
      </c>
      <c r="L49" s="16"/>
      <c r="M49" s="16" t="s">
        <v>13</v>
      </c>
      <c r="N49" s="16"/>
      <c r="O49" s="16" t="s">
        <v>13</v>
      </c>
      <c r="P49" s="16" t="s">
        <v>13</v>
      </c>
      <c r="Q49" s="16" t="s">
        <v>13</v>
      </c>
      <c r="R49" s="16"/>
    </row>
    <row r="50" spans="1:18" ht="12.75">
      <c r="A50" s="52" t="s">
        <v>105</v>
      </c>
      <c r="B50" s="26"/>
      <c r="C50" s="25"/>
      <c r="D50" s="49" t="s">
        <v>56</v>
      </c>
      <c r="E50" s="16"/>
      <c r="F50" s="16" t="s">
        <v>13</v>
      </c>
      <c r="G50" s="16" t="s">
        <v>13</v>
      </c>
      <c r="H50" s="16" t="s">
        <v>13</v>
      </c>
      <c r="I50" s="16"/>
      <c r="J50" s="16" t="s">
        <v>13</v>
      </c>
      <c r="K50" s="16" t="s">
        <v>13</v>
      </c>
      <c r="L50" s="16"/>
      <c r="M50" s="16" t="s">
        <v>13</v>
      </c>
      <c r="N50" s="16"/>
      <c r="O50" s="16" t="s">
        <v>13</v>
      </c>
      <c r="P50" s="16" t="s">
        <v>13</v>
      </c>
      <c r="Q50" s="16" t="s">
        <v>13</v>
      </c>
      <c r="R50" s="16"/>
    </row>
    <row r="51" spans="1:18" ht="15" customHeight="1">
      <c r="A51" s="18" t="s">
        <v>89</v>
      </c>
      <c r="B51" s="24"/>
      <c r="C51" s="84" t="s">
        <v>15</v>
      </c>
      <c r="D51" s="85"/>
      <c r="E51" s="2"/>
      <c r="F51" s="2" t="s">
        <v>13</v>
      </c>
      <c r="G51" s="2" t="s">
        <v>13</v>
      </c>
      <c r="H51" s="2" t="s">
        <v>13</v>
      </c>
      <c r="I51" s="2"/>
      <c r="J51" s="2" t="s">
        <v>13</v>
      </c>
      <c r="K51" s="2" t="s">
        <v>13</v>
      </c>
      <c r="L51" s="2"/>
      <c r="M51" s="2" t="s">
        <v>13</v>
      </c>
      <c r="N51" s="2"/>
      <c r="O51" s="2" t="s">
        <v>13</v>
      </c>
      <c r="P51" s="2" t="s">
        <v>13</v>
      </c>
      <c r="Q51" s="2" t="s">
        <v>13</v>
      </c>
      <c r="R51" s="2"/>
    </row>
    <row r="52" spans="1:18" ht="15" customHeight="1">
      <c r="A52" s="18" t="s">
        <v>106</v>
      </c>
      <c r="B52" s="99" t="s">
        <v>96</v>
      </c>
      <c r="C52" s="100"/>
      <c r="D52" s="10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41.25" customHeight="1">
      <c r="A53" s="6" t="s">
        <v>107</v>
      </c>
      <c r="B53" s="81" t="s">
        <v>86</v>
      </c>
      <c r="C53" s="82"/>
      <c r="D53" s="83"/>
      <c r="E53" s="20"/>
      <c r="F53" s="20" t="s">
        <v>13</v>
      </c>
      <c r="G53" s="20" t="s">
        <v>13</v>
      </c>
      <c r="H53" s="20" t="s">
        <v>13</v>
      </c>
      <c r="I53" s="20"/>
      <c r="J53" s="20" t="s">
        <v>13</v>
      </c>
      <c r="K53" s="20" t="s">
        <v>13</v>
      </c>
      <c r="L53" s="20"/>
      <c r="M53" s="20" t="s">
        <v>13</v>
      </c>
      <c r="N53" s="20"/>
      <c r="O53" s="20" t="s">
        <v>13</v>
      </c>
      <c r="P53" s="20" t="s">
        <v>13</v>
      </c>
      <c r="Q53" s="20" t="s">
        <v>13</v>
      </c>
      <c r="R53" s="20"/>
    </row>
    <row r="54" spans="1:18" ht="54.75" customHeight="1">
      <c r="A54" s="6" t="s">
        <v>108</v>
      </c>
      <c r="B54" s="92" t="s">
        <v>88</v>
      </c>
      <c r="C54" s="92"/>
      <c r="D54" s="92"/>
      <c r="E54" s="1"/>
      <c r="F54" s="62"/>
      <c r="G54" s="66">
        <f>G22-G32-G43</f>
        <v>666822.3500000001</v>
      </c>
      <c r="H54" s="66">
        <f>H22-H32-H43</f>
        <v>3173.28</v>
      </c>
      <c r="I54" s="1"/>
      <c r="J54" s="62">
        <f>J22-J32-J43</f>
        <v>361.1999999999971</v>
      </c>
      <c r="K54" s="62">
        <f>K22-K32</f>
        <v>28617.94999999999</v>
      </c>
      <c r="L54" s="60"/>
      <c r="M54" s="62">
        <f>M22-M32-M43</f>
        <v>9569.770000000004</v>
      </c>
      <c r="N54" s="62"/>
      <c r="O54" s="62">
        <f>O22-O32-O43</f>
        <v>1400.04</v>
      </c>
      <c r="P54" s="66">
        <f>P22-P43</f>
        <v>0</v>
      </c>
      <c r="Q54" s="1"/>
      <c r="R54" s="62">
        <f>G54+J54+M54+K54+P54+H54+O54</f>
        <v>709944.5900000001</v>
      </c>
    </row>
    <row r="55" spans="1:18" ht="54.75" customHeight="1">
      <c r="A55" s="6" t="s">
        <v>109</v>
      </c>
      <c r="B55" s="92" t="s">
        <v>66</v>
      </c>
      <c r="C55" s="92"/>
      <c r="D55" s="92"/>
      <c r="E55" s="1"/>
      <c r="F55" s="62"/>
      <c r="G55" s="66">
        <f>G12-G23</f>
        <v>611815.41</v>
      </c>
      <c r="H55" s="66">
        <f>H12-H23</f>
        <v>3343.32</v>
      </c>
      <c r="I55" s="1"/>
      <c r="J55" s="62">
        <f>J12-J23</f>
        <v>1639.989999999998</v>
      </c>
      <c r="K55" s="62">
        <f>K12-K23</f>
        <v>37906.30999999999</v>
      </c>
      <c r="L55" s="60"/>
      <c r="M55" s="62">
        <f>M12-M23</f>
        <v>12990.169999999998</v>
      </c>
      <c r="N55" s="62"/>
      <c r="O55" s="62">
        <f>O12-O23</f>
        <v>1500</v>
      </c>
      <c r="P55" s="66">
        <f>P12</f>
        <v>0</v>
      </c>
      <c r="Q55" s="1"/>
      <c r="R55" s="62">
        <f>G55+J55+M55+K55+P55+H55+O55</f>
        <v>669195.2</v>
      </c>
    </row>
    <row r="56" spans="1:18" ht="12.75">
      <c r="A56" s="7" t="s">
        <v>90</v>
      </c>
      <c r="B56" s="7"/>
      <c r="C56" s="7"/>
      <c r="D56" s="7"/>
      <c r="E56" s="7"/>
      <c r="F56" s="7"/>
      <c r="G56" s="7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2.75">
      <c r="A57" s="7" t="s">
        <v>58</v>
      </c>
      <c r="B57" s="7"/>
      <c r="C57" s="7"/>
      <c r="D57" s="7"/>
      <c r="E57" s="7"/>
      <c r="F57" s="7"/>
      <c r="G57" s="7"/>
      <c r="H57" s="10"/>
      <c r="I57" s="10"/>
      <c r="J57" s="10" t="s">
        <v>112</v>
      </c>
      <c r="K57" s="10"/>
      <c r="L57" s="10"/>
      <c r="M57" s="10"/>
      <c r="N57" s="10"/>
      <c r="O57" s="10"/>
      <c r="P57" s="10"/>
      <c r="Q57" s="10"/>
      <c r="R57" s="10"/>
    </row>
    <row r="58" spans="1:18" ht="12.75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2.75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2.75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2.75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2.75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2.75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2.75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2.75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.75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2.7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2.75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12.75">
      <c r="A69" s="7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2.75">
      <c r="A70" s="7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12.75">
      <c r="A71" s="7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12.75">
      <c r="A72" s="7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</sheetData>
  <sheetProtection/>
  <mergeCells count="47">
    <mergeCell ref="C36:D36"/>
    <mergeCell ref="C37:D37"/>
    <mergeCell ref="C41:D41"/>
    <mergeCell ref="C46:D46"/>
    <mergeCell ref="B42:D42"/>
    <mergeCell ref="B52:D52"/>
    <mergeCell ref="C47:D47"/>
    <mergeCell ref="C51:D51"/>
    <mergeCell ref="B54:D54"/>
    <mergeCell ref="B55:D55"/>
    <mergeCell ref="B12:D12"/>
    <mergeCell ref="B23:D23"/>
    <mergeCell ref="B32:D32"/>
    <mergeCell ref="B33:D33"/>
    <mergeCell ref="B44:D44"/>
    <mergeCell ref="B43:D43"/>
    <mergeCell ref="C13:D13"/>
    <mergeCell ref="C21:D21"/>
    <mergeCell ref="B53:D53"/>
    <mergeCell ref="Q9:Q10"/>
    <mergeCell ref="C20:D20"/>
    <mergeCell ref="C24:D24"/>
    <mergeCell ref="C25:D25"/>
    <mergeCell ref="C30:D30"/>
    <mergeCell ref="C34:D34"/>
    <mergeCell ref="B16:D16"/>
    <mergeCell ref="B45:D45"/>
    <mergeCell ref="C31:D31"/>
    <mergeCell ref="C35:D35"/>
    <mergeCell ref="R9:R10"/>
    <mergeCell ref="K9:K10"/>
    <mergeCell ref="L9:L10"/>
    <mergeCell ref="M9:M10"/>
    <mergeCell ref="N9:O9"/>
    <mergeCell ref="B11:D11"/>
    <mergeCell ref="C26:D26"/>
    <mergeCell ref="B22:D22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P9:P10"/>
  </mergeCells>
  <printOptions horizontalCentered="1"/>
  <pageMargins left="0.1968503937007874" right="0.1968503937007874" top="0.3937007874015748" bottom="0.3937007874015748" header="0.31496062992125984" footer="0.31496062992125984"/>
  <pageSetup fitToHeight="2" horizontalDpi="600" verticalDpi="600" orientation="landscape" paperSize="9" scale="68" r:id="rId1"/>
  <ignoredErrors>
    <ignoredError sqref="R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9"/>
  <sheetViews>
    <sheetView showGridLines="0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5" sqref="A5:R5"/>
    </sheetView>
  </sheetViews>
  <sheetFormatPr defaultColWidth="9.140625" defaultRowHeight="12.75"/>
  <cols>
    <col min="1" max="1" width="4.28125" style="14" customWidth="1"/>
    <col min="2" max="3" width="1.57421875" style="11" customWidth="1"/>
    <col min="4" max="4" width="24.57421875" style="11" bestFit="1" customWidth="1"/>
    <col min="5" max="9" width="8.28125" style="11" customWidth="1"/>
    <col min="10" max="10" width="9.421875" style="11" bestFit="1" customWidth="1"/>
    <col min="11" max="11" width="9.421875" style="11" customWidth="1"/>
    <col min="12" max="14" width="8.28125" style="11" customWidth="1"/>
    <col min="15" max="15" width="9.8515625" style="11" customWidth="1"/>
    <col min="16" max="18" width="8.28125" style="11" customWidth="1"/>
    <col min="19" max="16384" width="9.140625" style="11" customWidth="1"/>
  </cols>
  <sheetData>
    <row r="1" ht="12.75">
      <c r="N1" s="48"/>
    </row>
    <row r="2" spans="1:18" ht="15.75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56" t="s">
        <v>63</v>
      </c>
      <c r="O2" s="57"/>
      <c r="P2" s="57"/>
      <c r="Q2" s="57"/>
      <c r="R2" s="13"/>
    </row>
    <row r="3" spans="1:17" ht="14.25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55" t="s">
        <v>65</v>
      </c>
      <c r="O3" s="55"/>
      <c r="P3" s="55"/>
      <c r="Q3" s="55"/>
    </row>
    <row r="4" spans="1:18" ht="4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7"/>
      <c r="R4" s="7"/>
    </row>
    <row r="5" spans="1:18" ht="31.5" customHeight="1">
      <c r="A5" s="74" t="s">
        <v>69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1:18" ht="14.25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6" customHeight="1">
      <c r="A7" s="74" t="s">
        <v>61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8" ht="4.5" customHeight="1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7" customHeight="1">
      <c r="A9" s="75" t="s">
        <v>18</v>
      </c>
      <c r="B9" s="76" t="s">
        <v>20</v>
      </c>
      <c r="C9" s="76"/>
      <c r="D9" s="76"/>
      <c r="E9" s="75" t="s">
        <v>0</v>
      </c>
      <c r="F9" s="75" t="s">
        <v>1</v>
      </c>
      <c r="G9" s="75"/>
      <c r="H9" s="75" t="s">
        <v>22</v>
      </c>
      <c r="I9" s="75" t="s">
        <v>2</v>
      </c>
      <c r="J9" s="75" t="s">
        <v>3</v>
      </c>
      <c r="K9" s="75" t="s">
        <v>21</v>
      </c>
      <c r="L9" s="75" t="s">
        <v>4</v>
      </c>
      <c r="M9" s="75" t="s">
        <v>5</v>
      </c>
      <c r="N9" s="75" t="s">
        <v>6</v>
      </c>
      <c r="O9" s="75"/>
      <c r="P9" s="75" t="s">
        <v>7</v>
      </c>
      <c r="Q9" s="75" t="s">
        <v>8</v>
      </c>
      <c r="R9" s="75" t="s">
        <v>9</v>
      </c>
    </row>
    <row r="10" spans="1:18" ht="51">
      <c r="A10" s="109"/>
      <c r="B10" s="113"/>
      <c r="C10" s="113"/>
      <c r="D10" s="113"/>
      <c r="E10" s="109"/>
      <c r="F10" s="27" t="s">
        <v>10</v>
      </c>
      <c r="G10" s="27" t="s">
        <v>11</v>
      </c>
      <c r="H10" s="109"/>
      <c r="I10" s="109"/>
      <c r="J10" s="109"/>
      <c r="K10" s="109"/>
      <c r="L10" s="109"/>
      <c r="M10" s="109"/>
      <c r="N10" s="27" t="s">
        <v>23</v>
      </c>
      <c r="O10" s="27" t="s">
        <v>59</v>
      </c>
      <c r="P10" s="109"/>
      <c r="Q10" s="109"/>
      <c r="R10" s="109"/>
    </row>
    <row r="11" spans="1:141" s="29" customFormat="1" ht="12.75">
      <c r="A11" s="4">
        <v>1</v>
      </c>
      <c r="B11" s="105">
        <v>2</v>
      </c>
      <c r="C11" s="105"/>
      <c r="D11" s="105"/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13</v>
      </c>
      <c r="P11" s="4">
        <v>14</v>
      </c>
      <c r="Q11" s="4">
        <v>15</v>
      </c>
      <c r="R11" s="4">
        <v>16</v>
      </c>
      <c r="S11" s="11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</row>
    <row r="12" spans="1:141" s="29" customFormat="1" ht="86.25" customHeight="1">
      <c r="A12" s="4" t="s">
        <v>31</v>
      </c>
      <c r="B12" s="107" t="s">
        <v>62</v>
      </c>
      <c r="C12" s="107"/>
      <c r="D12" s="108"/>
      <c r="E12" s="47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"/>
      <c r="S12" s="11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</row>
    <row r="13" spans="1:28" ht="81" customHeight="1">
      <c r="A13" s="53" t="s">
        <v>32</v>
      </c>
      <c r="B13" s="110" t="s">
        <v>57</v>
      </c>
      <c r="C13" s="110"/>
      <c r="D13" s="111"/>
      <c r="E13" s="44"/>
      <c r="F13" s="58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1"/>
      <c r="S13" s="112"/>
      <c r="T13" s="42"/>
      <c r="U13" s="42"/>
      <c r="V13" s="29"/>
      <c r="W13" s="29"/>
      <c r="X13" s="29"/>
      <c r="Y13" s="29"/>
      <c r="Z13" s="29"/>
      <c r="AA13" s="29"/>
      <c r="AB13" s="29"/>
    </row>
    <row r="14" spans="1:18" ht="8.25" customHeight="1">
      <c r="A14" s="28"/>
      <c r="B14" s="29"/>
      <c r="C14" s="104"/>
      <c r="D14" s="104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>
      <c r="A15" s="54" t="s">
        <v>60</v>
      </c>
      <c r="B15" s="32"/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>
      <c r="A16" s="33"/>
      <c r="B16" s="34"/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6"/>
      <c r="Q16" s="36"/>
      <c r="R16" s="36"/>
    </row>
    <row r="17" spans="1:18" ht="51" customHeight="1">
      <c r="A17" s="28"/>
      <c r="B17" s="102"/>
      <c r="C17" s="106"/>
      <c r="D17" s="106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6"/>
      <c r="Q17" s="36"/>
      <c r="R17" s="36"/>
    </row>
    <row r="18" spans="1:18" ht="12.75">
      <c r="A18" s="28"/>
      <c r="B18" s="39"/>
      <c r="C18" s="29"/>
      <c r="D18" s="3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6"/>
      <c r="Q18" s="36"/>
      <c r="R18" s="36"/>
    </row>
    <row r="19" spans="1:18" ht="12.75">
      <c r="A19" s="40"/>
      <c r="B19" s="39"/>
      <c r="C19" s="29"/>
      <c r="D19" s="37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6"/>
      <c r="Q19" s="36"/>
      <c r="R19" s="36"/>
    </row>
    <row r="20" spans="1:18" ht="12.75">
      <c r="A20" s="40"/>
      <c r="B20" s="39"/>
      <c r="C20" s="29"/>
      <c r="D20" s="3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6"/>
      <c r="Q20" s="36"/>
      <c r="R20" s="36"/>
    </row>
    <row r="21" spans="1:18" ht="15" customHeight="1">
      <c r="A21" s="28"/>
      <c r="B21" s="29"/>
      <c r="C21" s="104"/>
      <c r="D21" s="104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6"/>
      <c r="Q21" s="36"/>
      <c r="R21" s="36"/>
    </row>
    <row r="22" spans="1:18" ht="54.75" customHeight="1">
      <c r="A22" s="40"/>
      <c r="B22" s="102"/>
      <c r="C22" s="102"/>
      <c r="D22" s="102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39.75" customHeight="1">
      <c r="A23" s="40"/>
      <c r="B23" s="102"/>
      <c r="C23" s="102"/>
      <c r="D23" s="103"/>
      <c r="E23" s="36"/>
      <c r="F23" s="36"/>
      <c r="G23" s="36"/>
      <c r="H23" s="36"/>
      <c r="I23" s="36"/>
      <c r="J23" s="36"/>
      <c r="K23" s="36"/>
      <c r="L23" s="36"/>
      <c r="M23" s="36"/>
      <c r="N23" s="41"/>
      <c r="O23" s="36"/>
      <c r="P23" s="36"/>
      <c r="Q23" s="36"/>
      <c r="R23" s="36"/>
    </row>
    <row r="24" spans="1:18" ht="12.75">
      <c r="A24" s="43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2.75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2.75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.75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2.75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2.7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2.75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2.75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</sheetData>
  <sheetProtection/>
  <mergeCells count="25">
    <mergeCell ref="S11:S13"/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P9:P10"/>
    <mergeCell ref="B13:D13"/>
    <mergeCell ref="R9:R10"/>
    <mergeCell ref="K9:K10"/>
    <mergeCell ref="L9:L10"/>
    <mergeCell ref="M9:M10"/>
    <mergeCell ref="N9:O9"/>
    <mergeCell ref="Q9:Q10"/>
    <mergeCell ref="B23:D23"/>
    <mergeCell ref="C14:D14"/>
    <mergeCell ref="B11:D11"/>
    <mergeCell ref="B22:D22"/>
    <mergeCell ref="C21:D21"/>
    <mergeCell ref="B17:D17"/>
    <mergeCell ref="B12:D12"/>
  </mergeCells>
  <printOptions horizontalCentered="1"/>
  <pageMargins left="0.35433070866141736" right="0.35433070866141736" top="0.5905511811023623" bottom="0.3937007874015748" header="0.31496062992125984" footer="0.31496062992125984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Regina</cp:lastModifiedBy>
  <cp:lastPrinted>2017-03-13T15:05:09Z</cp:lastPrinted>
  <dcterms:created xsi:type="dcterms:W3CDTF">2009-10-22T10:28:48Z</dcterms:created>
  <dcterms:modified xsi:type="dcterms:W3CDTF">2018-03-12T14:33:04Z</dcterms:modified>
  <cp:category/>
  <cp:version/>
  <cp:contentType/>
  <cp:contentStatus/>
</cp:coreProperties>
</file>