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F035CA6A-3533-4CEF-BE35-847206E328A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I208" i="1" s="1"/>
  <c r="I207" i="1" s="1"/>
  <c r="L208" i="1"/>
  <c r="K208" i="1"/>
  <c r="J208" i="1"/>
  <c r="L207" i="1"/>
  <c r="K207" i="1"/>
  <c r="J207" i="1"/>
  <c r="L202" i="1"/>
  <c r="K202" i="1"/>
  <c r="J202" i="1"/>
  <c r="I202" i="1"/>
  <c r="L201" i="1"/>
  <c r="K201" i="1"/>
  <c r="K200" i="1" s="1"/>
  <c r="J201" i="1"/>
  <c r="I201" i="1"/>
  <c r="L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K182" i="1" s="1"/>
  <c r="J183" i="1"/>
  <c r="I183" i="1"/>
  <c r="L182" i="1"/>
  <c r="J182" i="1"/>
  <c r="I182" i="1"/>
  <c r="L180" i="1"/>
  <c r="K180" i="1"/>
  <c r="J180" i="1"/>
  <c r="I180" i="1"/>
  <c r="L179" i="1"/>
  <c r="L178" i="1" s="1"/>
  <c r="L177" i="1" s="1"/>
  <c r="L176" i="1" s="1"/>
  <c r="K179" i="1"/>
  <c r="J179" i="1"/>
  <c r="I179" i="1"/>
  <c r="I178" i="1" s="1"/>
  <c r="J178" i="1"/>
  <c r="J177" i="1" s="1"/>
  <c r="J176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J142" i="1" s="1"/>
  <c r="I143" i="1"/>
  <c r="L142" i="1"/>
  <c r="K142" i="1"/>
  <c r="I142" i="1"/>
  <c r="L139" i="1"/>
  <c r="K139" i="1"/>
  <c r="J139" i="1"/>
  <c r="I139" i="1"/>
  <c r="L138" i="1"/>
  <c r="K138" i="1"/>
  <c r="J138" i="1"/>
  <c r="J137" i="1" s="1"/>
  <c r="I138" i="1"/>
  <c r="I137" i="1" s="1"/>
  <c r="I131" i="1" s="1"/>
  <c r="L137" i="1"/>
  <c r="K137" i="1"/>
  <c r="L134" i="1"/>
  <c r="K134" i="1"/>
  <c r="J134" i="1"/>
  <c r="I134" i="1"/>
  <c r="L133" i="1"/>
  <c r="K133" i="1"/>
  <c r="K132" i="1" s="1"/>
  <c r="K131" i="1" s="1"/>
  <c r="J133" i="1"/>
  <c r="I133" i="1"/>
  <c r="L132" i="1"/>
  <c r="J132" i="1"/>
  <c r="I132" i="1"/>
  <c r="L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I45" i="1"/>
  <c r="J44" i="1"/>
  <c r="J43" i="1" s="1"/>
  <c r="J42" i="1" s="1"/>
  <c r="I44" i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I31" i="1" s="1"/>
  <c r="L32" i="1"/>
  <c r="K32" i="1"/>
  <c r="J32" i="1"/>
  <c r="L31" i="1"/>
  <c r="K31" i="1"/>
  <c r="J31" i="1"/>
  <c r="L30" i="1" l="1"/>
  <c r="I30" i="1"/>
  <c r="K30" i="1"/>
  <c r="J131" i="1"/>
  <c r="J30" i="1" s="1"/>
  <c r="J359" i="1" s="1"/>
  <c r="I177" i="1"/>
  <c r="I176" i="1" s="1"/>
  <c r="K178" i="1"/>
  <c r="K177" i="1" s="1"/>
  <c r="K176" i="1" s="1"/>
  <c r="L359" i="1"/>
  <c r="I359" i="1"/>
  <c r="K359" i="1" l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<sst xmlns="http://schemas.openxmlformats.org/spreadsheetml/2006/main" count="383" uniqueCount="239">
  <si>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</si>
  <si>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</si>
  <si>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</si>
  <si>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</si>
  <si>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</si>
  <si>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</si>
  <si>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</si>
  <si>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</si>
  <si>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</si>
  <si>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kovo 31 d.</t>
  </si>
  <si>
    <t>ketvirtinė</t>
  </si>
  <si>
    <t>(metinė, ketvirtinė)</t>
  </si>
  <si>
    <t>ATASKAITA</t>
  </si>
  <si>
    <t>2019 m. balandžio 12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</si>
  <si>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</si>
  <si>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</si>
  <si>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</si>
  <si>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</si>
  <si>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</si>
  <si>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</si>
  <si>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</si>
  <si>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</si>
  <si>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</si>
  <si>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</si>
  <si>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</si>
  <si>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</si>
  <si>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</si>
  <si>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</si>
  <si>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</si>
  <si>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</si>
  <si>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</si>
  <si>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</si>
  <si>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</si>
  <si>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</si>
  <si>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</si>
  <si>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</si>
  <si>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</si>
  <si>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</si>
  <si>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</si>
  <si>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</si>
  <si>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</si>
  <si>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</si>
  <si>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</si>
  <si>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</si>
  <si>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</si>
  <si>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</si>
  <si>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</si>
  <si>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</si>
  <si>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</si>
  <si>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</si>
  <si>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</si>
  <si>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</si>
  <si>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</si>
  <si>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</si>
  <si>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</si>
  <si>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</si>
  <si>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</si>
  <si>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</si>
  <si>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</si>
  <si>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</si>
  <si>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</si>
  <si>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</si>
  <si>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</si>
  <si>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</si>
  <si>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</si>
  <si>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</si>
  <si>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</si>
  <si>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</si>
  <si>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</si>
  <si>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</si>
  <si>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</si>
  <si>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</si>
  <si>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</si>
  <si>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</si>
  <si>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</si>
  <si>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</si>
  <si>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</si>
  <si>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</si>
  <si>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</si>
  <si>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</si>
  <si>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</si>
  <si>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</si>
  <si>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</si>
  <si>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</si>
  <si>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</si>
  <si>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</si>
  <si>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</si>
  <si>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</si>
  <si>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</si>
  <si>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</si>
  <si>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</si>
  <si>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</si>
  <si>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</si>
  <si>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</si>
  <si>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</si>
  <si>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</si>
  <si>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</si>
  <si>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</si>
  <si>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</si>
  <si>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</si>
  <si>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</si>
  <si>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</si>
  <si>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</si>
  <si>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</si>
  <si>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</si>
  <si>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</si>
  <si>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</si>
  <si>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</si>
  <si>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</si>
  <si>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</si>
  <si>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</si>
  <si>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</si>
  <si>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</si>
  <si>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</si>
  <si>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</si>
  <si>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</si>
  <si>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</si>
  <si>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</si>
  <si>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</si>
  <si>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</si>
  <si>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</si>
  <si>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</si>
  <si>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</si>
  <si>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</si>
  <si>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</si>
  <si>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</si>
  <si>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</si>
  <si>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</si>
  <si>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</si>
  <si>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</si>
  <si>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</si>
  <si>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</si>
  <si>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</si>
  <si>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</si>
  <si>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</si>
  <si>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</si>
  <si>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</si>
  <si>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</si>
  <si>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</si>
  <si>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</si>
  <si>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</si>
  <si>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</si>
  <si>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</si>
  <si>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</si>
  <si>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</si>
  <si>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</si>
  <si>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</si>
  <si>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</si>
  <si>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</si>
  <si>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</si>
  <si>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</si>
  <si>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</si>
  <si>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</si>
  <si>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</si>
  <si>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</si>
  <si>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</si>
  <si>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</si>
  <si>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</si>
  <si>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</si>
  <si>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</si>
  <si>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</si>
  <si>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</si>
  <si>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</si>
  <si>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</si>
  <si>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</si>
  <si>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</si>
  <si>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</si>
  <si>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</si>
  <si>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</si>
  <si>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</si>
  <si>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</si>
  <si>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</si>
  <si>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</si>
  <si>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</si>
  <si>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</si>
  <si>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</si>
  <si>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</si>
  <si>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</si>
  <si>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</si>
  <si>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</si>
  <si>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</si>
  <si>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</si>
  <si>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</si>
  <si>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</si>
  <si>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</si>
  <si>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</si>
  <si>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</si>
  <si>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</si>
  <si>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</si>
  <si>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</si>
  <si>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</si>
  <si>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</si>
  <si>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</si>
  <si>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</si>
  <si>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</si>
  <si>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</si>
  <si>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</si>
  <si>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</si>
  <si>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</si>
  <si>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</si>
  <si>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</si>
  <si>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</si>
  <si>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</si>
  <si>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</si>
  <si>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</si>
  <si>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</si>
  <si>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</si>
  <si>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</si>
  <si>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</si>
  <si>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</si>
  <si>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</si>
  <si>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</si>
  <si>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</si>
  <si>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</si>
  <si>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</si>
  <si>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</si>
  <si>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</si>
  <si>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</si>
  <si>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</si>
  <si>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</si>
  <si>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</si>
  <si>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</si>
  <si>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</si>
  <si>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</si>
  <si>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</si>
  <si>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</si>
  <si>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</si>
  <si>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</si>
  <si>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</si>
  <si>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</si>
  <si>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</si>
  <si>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</si>
  <si>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</si>
  <si>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</si>
  <si>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Švietimo paslaugų užtikrinimas ir gerinimas</t>
  </si>
  <si>
    <t>O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</si>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</sst>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87" fillId="0" borderId="2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0" fillId="0" borderId="2" xfId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0" fontId="88" fillId="0" borderId="0" xfId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topLeftCell="A22" colorId="9" workbookViewId="0">
      <selection activeCell="N38" sqref="N38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0" width="10.7109375" style="2" customWidth="1"/>
    <col min="11" max="11" width="10.85546875" style="2" customWidth="1"/>
    <col min="12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8" t="s">
        <v>7</v>
      </c>
      <c r="B7" s="169"/>
      <c r="C7" s="169"/>
      <c r="D7" s="169"/>
      <c r="E7" s="169"/>
      <c r="F7" s="170"/>
      <c r="G7" s="169"/>
      <c r="H7" s="169"/>
      <c r="I7" s="169"/>
      <c r="J7" s="169"/>
      <c r="K7" s="169"/>
      <c r="L7" s="169"/>
    </row>
    <row r="8" spans="1:13" ht="14.25" customHeight="1" x14ac:dyDescent="0.25">
      <c r="A8" s="13"/>
      <c r="B8" s="14"/>
      <c r="C8" s="14"/>
      <c r="D8" s="14"/>
      <c r="E8" s="14"/>
      <c r="F8" s="15"/>
      <c r="G8" s="171" t="s">
        <v>8</v>
      </c>
      <c r="H8" s="171"/>
      <c r="I8" s="171"/>
      <c r="J8" s="171"/>
      <c r="K8" s="171"/>
      <c r="L8" s="14"/>
    </row>
    <row r="9" spans="1:13" ht="16.5" customHeight="1" x14ac:dyDescent="0.25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</row>
    <row r="10" spans="1:13" ht="15.75" customHeight="1" x14ac:dyDescent="0.25">
      <c r="G10" s="173" t="s">
        <v>10</v>
      </c>
      <c r="H10" s="173"/>
      <c r="I10" s="173"/>
      <c r="J10" s="173"/>
      <c r="K10" s="173"/>
    </row>
    <row r="11" spans="1:13" ht="12" customHeight="1" x14ac:dyDescent="0.25">
      <c r="G11" s="174" t="s">
        <v>11</v>
      </c>
      <c r="H11" s="174"/>
      <c r="I11" s="174"/>
      <c r="J11" s="174"/>
      <c r="K11" s="174"/>
    </row>
    <row r="12" spans="1:13" ht="9" customHeight="1" x14ac:dyDescent="0.25"/>
    <row r="13" spans="1:13" ht="12" customHeight="1" x14ac:dyDescent="0.25">
      <c r="B13" s="172" t="s">
        <v>12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1:13" ht="12" customHeight="1" x14ac:dyDescent="0.25">
      <c r="K14" s="3"/>
      <c r="L14" s="3"/>
    </row>
    <row r="15" spans="1:13" ht="12.75" customHeight="1" x14ac:dyDescent="0.25">
      <c r="G15" s="175" t="s">
        <v>13</v>
      </c>
      <c r="H15" s="175"/>
      <c r="I15" s="175"/>
      <c r="J15" s="175"/>
      <c r="K15" s="175"/>
    </row>
    <row r="16" spans="1:13" ht="11.25" customHeight="1" x14ac:dyDescent="0.25">
      <c r="G16" s="203" t="s">
        <v>14</v>
      </c>
      <c r="H16" s="203"/>
      <c r="I16" s="203"/>
      <c r="J16" s="203"/>
      <c r="K16" s="203"/>
    </row>
    <row r="17" spans="1:13" ht="15" customHeight="1" x14ac:dyDescent="0.25">
      <c r="B17" s="1"/>
      <c r="C17" s="1"/>
      <c r="D17" s="1"/>
      <c r="E17" s="202" t="s">
        <v>234</v>
      </c>
      <c r="F17" s="177"/>
      <c r="G17" s="176"/>
      <c r="H17" s="176"/>
      <c r="I17" s="176"/>
      <c r="J17" s="176"/>
      <c r="K17" s="176"/>
      <c r="L17" s="1"/>
    </row>
    <row r="18" spans="1:13" ht="12" customHeight="1" x14ac:dyDescent="0.25">
      <c r="A18" s="178" t="s">
        <v>15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79"/>
      <c r="D22" s="180"/>
      <c r="E22" s="180"/>
      <c r="F22" s="181"/>
      <c r="G22" s="180"/>
      <c r="H22" s="180"/>
      <c r="I22" s="180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7" t="s">
        <v>235</v>
      </c>
      <c r="L23" s="208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G25" s="167" t="s">
        <v>24</v>
      </c>
      <c r="H25" s="167"/>
      <c r="I25" s="204" t="s">
        <v>236</v>
      </c>
      <c r="J25" s="205" t="s">
        <v>237</v>
      </c>
      <c r="K25" s="206" t="s">
        <v>237</v>
      </c>
      <c r="L25" s="206" t="s">
        <v>238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25</v>
      </c>
    </row>
    <row r="27" spans="1:13" ht="24" customHeight="1" x14ac:dyDescent="0.25">
      <c r="A27" s="188" t="s">
        <v>26</v>
      </c>
      <c r="B27" s="189"/>
      <c r="C27" s="189"/>
      <c r="D27" s="189"/>
      <c r="E27" s="189"/>
      <c r="F27" s="189"/>
      <c r="G27" s="192" t="s">
        <v>27</v>
      </c>
      <c r="H27" s="194" t="s">
        <v>28</v>
      </c>
      <c r="I27" s="196" t="s">
        <v>29</v>
      </c>
      <c r="J27" s="197"/>
      <c r="K27" s="198" t="s">
        <v>30</v>
      </c>
      <c r="L27" s="200" t="s">
        <v>31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37" t="s">
        <v>32</v>
      </c>
      <c r="J28" s="38" t="s">
        <v>33</v>
      </c>
      <c r="K28" s="199"/>
      <c r="L28" s="201"/>
    </row>
    <row r="29" spans="1:13" ht="11.25" customHeight="1" x14ac:dyDescent="0.25">
      <c r="A29" s="182" t="s">
        <v>34</v>
      </c>
      <c r="B29" s="183"/>
      <c r="C29" s="183"/>
      <c r="D29" s="183"/>
      <c r="E29" s="183"/>
      <c r="F29" s="184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39">
        <v>1</v>
      </c>
      <c r="I30" s="50">
        <f>SUM(I31+I42+I61+I82+I89+I109+I131+I150+I160)</f>
        <v>11300</v>
      </c>
      <c r="J30" s="50">
        <f>SUM(J31+J42+J61+J82+J89+J109+J131+J150+J160)</f>
        <v>2500</v>
      </c>
      <c r="K30" s="51">
        <f>SUM(K31+K42+K61+K82+K89+K109+K131+K150+K160)</f>
        <v>1007.4</v>
      </c>
      <c r="L30" s="50">
        <f>SUM(L31+L42+L61+L82+L89+L109+L131+L150+L160)</f>
        <v>1007.4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39">
        <v>2</v>
      </c>
      <c r="I31" s="50">
        <f>SUM(I32+I38)</f>
        <v>0</v>
      </c>
      <c r="J31" s="50">
        <f>SUM(J32+J38)</f>
        <v>0</v>
      </c>
      <c r="K31" s="58">
        <f>SUM(K32+K38)</f>
        <v>0</v>
      </c>
      <c r="L31" s="59">
        <f>SUM(L32+L38)</f>
        <v>0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39</v>
      </c>
      <c r="H32" s="39">
        <v>3</v>
      </c>
      <c r="I32" s="50">
        <f>SUM(I33)</f>
        <v>0</v>
      </c>
      <c r="J32" s="50">
        <f>SUM(J33)</f>
        <v>0</v>
      </c>
      <c r="K32" s="51">
        <f>SUM(K33)</f>
        <v>0</v>
      </c>
      <c r="L32" s="50">
        <f>SUM(L33)</f>
        <v>0</v>
      </c>
      <c r="M32" s="65"/>
    </row>
    <row r="33" spans="1:15" ht="13.5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39</v>
      </c>
      <c r="H33" s="39">
        <v>4</v>
      </c>
      <c r="I33" s="50">
        <f>SUM(I34+I36)</f>
        <v>0</v>
      </c>
      <c r="J33" s="50">
        <f t="shared" ref="J33:L34" si="0">SUM(J34)</f>
        <v>0</v>
      </c>
      <c r="K33" s="50">
        <f t="shared" si="0"/>
        <v>0</v>
      </c>
      <c r="L33" s="50">
        <f t="shared" si="0"/>
        <v>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40</v>
      </c>
      <c r="H34" s="39">
        <v>5</v>
      </c>
      <c r="I34" s="51">
        <f>SUM(I35)</f>
        <v>0</v>
      </c>
      <c r="J34" s="51">
        <f t="shared" si="0"/>
        <v>0</v>
      </c>
      <c r="K34" s="51">
        <f t="shared" si="0"/>
        <v>0</v>
      </c>
      <c r="L34" s="51">
        <f t="shared" si="0"/>
        <v>0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40</v>
      </c>
      <c r="H35" s="39">
        <v>6</v>
      </c>
      <c r="I35" s="69"/>
      <c r="J35" s="70"/>
      <c r="K35" s="70"/>
      <c r="L35" s="70"/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41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41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42</v>
      </c>
      <c r="H38" s="39">
        <v>9</v>
      </c>
      <c r="I38" s="51">
        <f t="shared" ref="I38:L40" si="1">I39</f>
        <v>0</v>
      </c>
      <c r="J38" s="50">
        <f t="shared" si="1"/>
        <v>0</v>
      </c>
      <c r="K38" s="51">
        <f t="shared" si="1"/>
        <v>0</v>
      </c>
      <c r="L38" s="50">
        <f t="shared" si="1"/>
        <v>0</v>
      </c>
      <c r="M38" s="65"/>
      <c r="N38" s="209"/>
    </row>
    <row r="39" spans="1:15" ht="15.7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42</v>
      </c>
      <c r="H39" s="39">
        <v>10</v>
      </c>
      <c r="I39" s="51">
        <f t="shared" si="1"/>
        <v>0</v>
      </c>
      <c r="J39" s="50">
        <f t="shared" si="1"/>
        <v>0</v>
      </c>
      <c r="K39" s="50">
        <f t="shared" si="1"/>
        <v>0</v>
      </c>
      <c r="L39" s="50">
        <f t="shared" si="1"/>
        <v>0</v>
      </c>
      <c r="M39" s="65"/>
    </row>
    <row r="40" spans="1:15" ht="13.5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42</v>
      </c>
      <c r="H40" s="39">
        <v>11</v>
      </c>
      <c r="I40" s="50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42</v>
      </c>
      <c r="H41" s="39">
        <v>12</v>
      </c>
      <c r="I41" s="71"/>
      <c r="J41" s="70"/>
      <c r="K41" s="70"/>
      <c r="L41" s="70"/>
      <c r="M41" s="65"/>
      <c r="N41" s="65"/>
    </row>
    <row r="42" spans="1:15" ht="15.7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43</v>
      </c>
      <c r="H42" s="39">
        <v>13</v>
      </c>
      <c r="I42" s="74">
        <f t="shared" ref="I42:L44" si="2">I43</f>
        <v>11300</v>
      </c>
      <c r="J42" s="75">
        <f t="shared" si="2"/>
        <v>2500</v>
      </c>
      <c r="K42" s="74">
        <f t="shared" si="2"/>
        <v>1007.4</v>
      </c>
      <c r="L42" s="74">
        <f t="shared" si="2"/>
        <v>1007.4</v>
      </c>
    </row>
    <row r="43" spans="1:15" ht="14.25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43</v>
      </c>
      <c r="H43" s="39">
        <v>14</v>
      </c>
      <c r="I43" s="50">
        <f t="shared" si="2"/>
        <v>11300</v>
      </c>
      <c r="J43" s="51">
        <f t="shared" si="2"/>
        <v>2500</v>
      </c>
      <c r="K43" s="50">
        <f t="shared" si="2"/>
        <v>1007.4</v>
      </c>
      <c r="L43" s="51">
        <f t="shared" si="2"/>
        <v>1007.4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43</v>
      </c>
      <c r="H44" s="39">
        <v>15</v>
      </c>
      <c r="I44" s="50">
        <f t="shared" si="2"/>
        <v>11300</v>
      </c>
      <c r="J44" s="51">
        <f t="shared" si="2"/>
        <v>2500</v>
      </c>
      <c r="K44" s="59">
        <f t="shared" si="2"/>
        <v>1007.4</v>
      </c>
      <c r="L44" s="59">
        <f t="shared" si="2"/>
        <v>1007.4</v>
      </c>
      <c r="M44" s="65"/>
      <c r="N44" s="65"/>
    </row>
    <row r="45" spans="1:15" ht="24.75" hidden="1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43</v>
      </c>
      <c r="H45" s="39">
        <v>16</v>
      </c>
      <c r="I45" s="81">
        <f>SUM(I46:I60)</f>
        <v>11300</v>
      </c>
      <c r="J45" s="81">
        <f>SUM(J46:J60)</f>
        <v>2500</v>
      </c>
      <c r="K45" s="82">
        <f>SUM(K46:K60)</f>
        <v>1007.4</v>
      </c>
      <c r="L45" s="82">
        <f>SUM(L46:L60)</f>
        <v>1007.4</v>
      </c>
      <c r="M45" s="65"/>
      <c r="N45" s="65"/>
    </row>
    <row r="46" spans="1:15" ht="15.7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44</v>
      </c>
      <c r="H46" s="39">
        <v>17</v>
      </c>
      <c r="I46" s="70">
        <v>9000</v>
      </c>
      <c r="J46" s="70">
        <v>2000</v>
      </c>
      <c r="K46" s="70">
        <v>833.64</v>
      </c>
      <c r="L46" s="70">
        <v>833.64</v>
      </c>
      <c r="M46" s="65"/>
      <c r="N46" s="65"/>
    </row>
    <row r="47" spans="1:15" ht="23.25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45</v>
      </c>
      <c r="H47" s="39">
        <v>18</v>
      </c>
      <c r="I47" s="70"/>
      <c r="J47" s="70"/>
      <c r="K47" s="70"/>
      <c r="L47" s="70"/>
      <c r="M47" s="65"/>
      <c r="N47" s="65"/>
    </row>
    <row r="48" spans="1:15" ht="21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46</v>
      </c>
      <c r="H48" s="39">
        <v>19</v>
      </c>
      <c r="I48" s="70"/>
      <c r="J48" s="70"/>
      <c r="K48" s="70"/>
      <c r="L48" s="70"/>
      <c r="M48" s="65"/>
      <c r="N48" s="65"/>
    </row>
    <row r="49" spans="1:15" ht="23.25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47</v>
      </c>
      <c r="H49" s="39">
        <v>20</v>
      </c>
      <c r="I49" s="70"/>
      <c r="J49" s="70"/>
      <c r="K49" s="70"/>
      <c r="L49" s="70"/>
      <c r="M49" s="65"/>
      <c r="N49" s="65"/>
    </row>
    <row r="50" spans="1:15" ht="21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48</v>
      </c>
      <c r="H50" s="39">
        <v>21</v>
      </c>
      <c r="I50" s="70"/>
      <c r="J50" s="70"/>
      <c r="K50" s="70"/>
      <c r="L50" s="70"/>
      <c r="M50" s="65"/>
      <c r="N50" s="65"/>
    </row>
    <row r="51" spans="1:15" ht="12.75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49</v>
      </c>
      <c r="H51" s="39">
        <v>22</v>
      </c>
      <c r="I51" s="71"/>
      <c r="J51" s="70"/>
      <c r="K51" s="70"/>
      <c r="L51" s="70"/>
      <c r="M51" s="65"/>
      <c r="N51" s="65"/>
    </row>
    <row r="52" spans="1:15" ht="0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51</v>
      </c>
      <c r="H53" s="39">
        <v>24</v>
      </c>
      <c r="I53" s="71"/>
      <c r="J53" s="71"/>
      <c r="K53" s="71"/>
      <c r="L53" s="71"/>
      <c r="M53" s="65"/>
      <c r="N53" s="65"/>
    </row>
    <row r="54" spans="1:15" ht="27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52</v>
      </c>
      <c r="H54" s="39">
        <v>25</v>
      </c>
      <c r="I54" s="71"/>
      <c r="J54" s="70"/>
      <c r="K54" s="70"/>
      <c r="L54" s="70"/>
      <c r="M54" s="65"/>
      <c r="N54" s="65"/>
    </row>
    <row r="55" spans="1:15" ht="12.7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53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54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55</v>
      </c>
      <c r="H57" s="39">
        <v>28</v>
      </c>
      <c r="I57" s="71"/>
      <c r="J57" s="70"/>
      <c r="K57" s="70"/>
      <c r="L57" s="70"/>
      <c r="M57" s="65"/>
      <c r="N57" s="65"/>
    </row>
    <row r="58" spans="1:15" ht="27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56</v>
      </c>
      <c r="H58" s="39">
        <v>29</v>
      </c>
      <c r="I58" s="71"/>
      <c r="J58" s="70"/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57</v>
      </c>
      <c r="H59" s="39">
        <v>30</v>
      </c>
      <c r="I59" s="71"/>
      <c r="J59" s="70"/>
      <c r="K59" s="70"/>
      <c r="L59" s="70"/>
      <c r="M59" s="65"/>
      <c r="N59" s="65"/>
    </row>
    <row r="60" spans="1:15" ht="14.2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58</v>
      </c>
      <c r="H60" s="39">
        <v>31</v>
      </c>
      <c r="I60" s="71">
        <v>2300</v>
      </c>
      <c r="J60" s="70">
        <v>500</v>
      </c>
      <c r="K60" s="70">
        <v>173.76</v>
      </c>
      <c r="L60" s="70">
        <v>173.76</v>
      </c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59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0.7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60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61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61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62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63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64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65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65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62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63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64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66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67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68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69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70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71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71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71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71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72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73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73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73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74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75</v>
      </c>
      <c r="H87" s="39">
        <v>58</v>
      </c>
      <c r="I87" s="71"/>
      <c r="J87" s="71"/>
      <c r="K87" s="71"/>
      <c r="L87" s="71"/>
    </row>
    <row r="88" spans="1:12" ht="2.2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76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77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78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78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78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79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80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81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81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81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82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83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84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85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85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85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86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87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87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87</v>
      </c>
      <c r="H107" s="39">
        <v>78</v>
      </c>
      <c r="I107" s="71"/>
      <c r="J107" s="71"/>
      <c r="K107" s="71"/>
      <c r="L107" s="71"/>
    </row>
    <row r="108" spans="1:12" ht="12.75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88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89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90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90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90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91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92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93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93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93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93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94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94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94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94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95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95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95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95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96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97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96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98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99</v>
      </c>
      <c r="H131" s="39">
        <v>102</v>
      </c>
      <c r="I131" s="51">
        <f>SUM(I132+I137+I145)</f>
        <v>0</v>
      </c>
      <c r="J131" s="100">
        <f>SUM(J132+J137+J145)</f>
        <v>0</v>
      </c>
      <c r="K131" s="51">
        <f>SUM(K132+K137+K145)</f>
        <v>0</v>
      </c>
      <c r="L131" s="50">
        <f>SUM(L132+L137+L145)</f>
        <v>0</v>
      </c>
    </row>
    <row r="132" spans="1:12" ht="12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100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0.7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100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100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101</v>
      </c>
      <c r="H135" s="39">
        <v>106</v>
      </c>
      <c r="I135" s="125"/>
      <c r="J135" s="125"/>
      <c r="K135" s="125"/>
      <c r="L135" s="125"/>
    </row>
    <row r="136" spans="1:12" ht="14.25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102</v>
      </c>
      <c r="H136" s="39">
        <v>107</v>
      </c>
      <c r="I136" s="70"/>
      <c r="J136" s="70"/>
      <c r="K136" s="70"/>
      <c r="L136" s="70"/>
    </row>
    <row r="137" spans="1:12" ht="22.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103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104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104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105</v>
      </c>
      <c r="H140" s="39">
        <v>111</v>
      </c>
      <c r="I140" s="70"/>
      <c r="J140" s="70"/>
      <c r="K140" s="70"/>
      <c r="L140" s="70"/>
    </row>
    <row r="141" spans="1:12" ht="14.2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106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107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107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107</v>
      </c>
      <c r="H144" s="39">
        <v>115</v>
      </c>
      <c r="I144" s="70"/>
      <c r="J144" s="70"/>
      <c r="K144" s="70"/>
      <c r="L144" s="70"/>
    </row>
    <row r="145" spans="1:12" ht="11.2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108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12.75" hidden="1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108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108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109</v>
      </c>
      <c r="H148" s="39">
        <v>119</v>
      </c>
      <c r="I148" s="125"/>
      <c r="J148" s="125"/>
      <c r="K148" s="125"/>
      <c r="L148" s="125"/>
    </row>
    <row r="149" spans="1:12" ht="14.2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110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111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111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112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112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113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114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115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116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116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116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117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118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119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119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119</v>
      </c>
      <c r="H164" s="39">
        <v>135</v>
      </c>
      <c r="I164" s="125"/>
      <c r="J164" s="125"/>
      <c r="K164" s="125"/>
      <c r="L164" s="125"/>
    </row>
    <row r="165" spans="1:12" ht="1.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120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4.2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121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122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123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124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125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126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127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128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129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130</v>
      </c>
      <c r="H175" s="39">
        <v>146</v>
      </c>
      <c r="I175" s="137"/>
      <c r="J175" s="137"/>
      <c r="K175" s="137"/>
      <c r="L175" s="137"/>
    </row>
    <row r="176" spans="1:12" ht="53.25" customHeight="1" x14ac:dyDescent="0.25">
      <c r="A176" s="45">
        <v>3</v>
      </c>
      <c r="B176" s="48"/>
      <c r="C176" s="46"/>
      <c r="D176" s="47"/>
      <c r="E176" s="47"/>
      <c r="F176" s="49"/>
      <c r="G176" s="117" t="s">
        <v>131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7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132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3.25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133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134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135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135</v>
      </c>
      <c r="H181" s="39">
        <v>152</v>
      </c>
      <c r="I181" s="71"/>
      <c r="J181" s="71"/>
      <c r="K181" s="71"/>
      <c r="L181" s="71"/>
    </row>
    <row r="182" spans="1:12" ht="14.25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136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136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137</v>
      </c>
      <c r="H184" s="39">
        <v>155</v>
      </c>
      <c r="I184" s="69"/>
      <c r="J184" s="69"/>
      <c r="K184" s="69"/>
      <c r="L184" s="137"/>
    </row>
    <row r="185" spans="1:12" ht="12.7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138</v>
      </c>
      <c r="H185" s="39">
        <v>156</v>
      </c>
      <c r="I185" s="71"/>
      <c r="J185" s="71"/>
      <c r="K185" s="71"/>
      <c r="L185" s="71"/>
    </row>
    <row r="186" spans="1:12" ht="26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139</v>
      </c>
      <c r="H186" s="39">
        <v>157</v>
      </c>
      <c r="I186" s="69"/>
      <c r="J186" s="69"/>
      <c r="K186" s="69"/>
      <c r="L186" s="137"/>
    </row>
    <row r="187" spans="1:12" ht="12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140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0.7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140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141</v>
      </c>
      <c r="H189" s="39">
        <v>160</v>
      </c>
      <c r="I189" s="71"/>
      <c r="J189" s="71"/>
      <c r="K189" s="71"/>
      <c r="L189" s="137"/>
    </row>
    <row r="190" spans="1:12" ht="14.2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142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143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144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144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145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146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147</v>
      </c>
      <c r="H196" s="39">
        <v>167</v>
      </c>
      <c r="I196" s="69"/>
      <c r="J196" s="69"/>
      <c r="K196" s="69"/>
      <c r="L196" s="71"/>
    </row>
    <row r="197" spans="1:12" ht="24.75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148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148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7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148</v>
      </c>
      <c r="H199" s="39">
        <v>170</v>
      </c>
      <c r="I199" s="69"/>
      <c r="J199" s="71"/>
      <c r="K199" s="71"/>
      <c r="L199" s="71"/>
    </row>
    <row r="200" spans="1:12" ht="24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149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149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149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39.75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150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151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152</v>
      </c>
      <c r="H205" s="39">
        <v>176</v>
      </c>
      <c r="I205" s="71"/>
      <c r="J205" s="71"/>
      <c r="K205" s="71"/>
      <c r="L205" s="71"/>
    </row>
    <row r="206" spans="1:12" ht="17.25" hidden="1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153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154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155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155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1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155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156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156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157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158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159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160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161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156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162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162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163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163</v>
      </c>
      <c r="H222" s="39">
        <v>193</v>
      </c>
      <c r="I222" s="71"/>
      <c r="J222" s="71"/>
      <c r="K222" s="71"/>
      <c r="L222" s="71"/>
    </row>
    <row r="223" spans="1:12" ht="26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164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164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164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165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166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167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168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169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0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170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171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171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172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173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174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175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176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177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178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178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179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180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181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181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182</v>
      </c>
      <c r="H246" s="39">
        <v>217</v>
      </c>
      <c r="I246" s="71"/>
      <c r="J246" s="71"/>
      <c r="K246" s="71"/>
      <c r="L246" s="71"/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183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184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184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16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185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186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187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187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187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188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188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188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189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189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190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191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192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193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171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171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194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173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174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175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176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195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196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196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5.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197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198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199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6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199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200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201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202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202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203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204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205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205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205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188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188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188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189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189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190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191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206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207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193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171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4.2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171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194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173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174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175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208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195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209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209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210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211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212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212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213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214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215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215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216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217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218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218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219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188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188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188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220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220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221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222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223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170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170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171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194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173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174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175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176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195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209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209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210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211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212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212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213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214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215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215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216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224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218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218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218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188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188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188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220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220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221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222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225</v>
      </c>
      <c r="H359" s="39">
        <v>330</v>
      </c>
      <c r="I359" s="119">
        <f>SUM(I30+I176)</f>
        <v>11300</v>
      </c>
      <c r="J359" s="119">
        <f>SUM(J30+J176)</f>
        <v>2500</v>
      </c>
      <c r="K359" s="119">
        <f>SUM(K30+K176)</f>
        <v>1007.4</v>
      </c>
      <c r="L359" s="119">
        <f>SUM(L30+L176)</f>
        <v>1007.4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226</v>
      </c>
      <c r="H361" s="16"/>
      <c r="I361" s="158"/>
      <c r="J361" s="156"/>
      <c r="K361" s="158" t="s">
        <v>227</v>
      </c>
      <c r="L361" s="158"/>
    </row>
    <row r="362" spans="1:12" ht="18.75" customHeight="1" x14ac:dyDescent="0.25">
      <c r="A362" s="159"/>
      <c r="B362" s="159"/>
      <c r="C362" s="159"/>
      <c r="D362" s="160" t="s">
        <v>228</v>
      </c>
      <c r="E362" s="1"/>
      <c r="F362" s="24"/>
      <c r="G362" s="1"/>
      <c r="H362" s="161"/>
      <c r="I362" s="162" t="s">
        <v>229</v>
      </c>
      <c r="K362" s="185" t="s">
        <v>230</v>
      </c>
      <c r="L362" s="185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6" t="s">
        <v>231</v>
      </c>
      <c r="I364" s="163"/>
      <c r="K364" s="164" t="s">
        <v>232</v>
      </c>
      <c r="L364" s="164"/>
    </row>
    <row r="365" spans="1:12" ht="26.25" customHeight="1" x14ac:dyDescent="0.25">
      <c r="D365" s="186" t="s">
        <v>233</v>
      </c>
      <c r="E365" s="187"/>
      <c r="F365" s="187"/>
      <c r="G365" s="187"/>
      <c r="H365" s="165"/>
      <c r="I365" s="166" t="s">
        <v>229</v>
      </c>
      <c r="K365" s="185" t="s">
        <v>230</v>
      </c>
      <c r="L365" s="185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51181102362204722" right="0.11811023622047245" top="0.35433070866141736" bottom="0.15748031496062992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2019-04-16T08:25:30Z</cp:lastPrinted>
  <dcterms:modified xsi:type="dcterms:W3CDTF">2019-04-16T08:26:09Z</dcterms:modified>
</cp:coreProperties>
</file>