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2018 m\Biudž.at.2018-IV\"/>
    </mc:Choice>
  </mc:AlternateContent>
  <xr:revisionPtr revIDLastSave="0" documentId="13_ncr:1_{BA287647-4E14-4172-A6B2-113F2F7D7B9D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f2" sheetId="1" r:id="rId1"/>
  </sheets>
  <calcPr calcId="181029"/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I328" i="1" s="1"/>
  <c r="I295" i="1" s="1"/>
  <c r="L356" i="1"/>
  <c r="K356" i="1"/>
  <c r="J356" i="1"/>
  <c r="J328" i="1" s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L325" i="1"/>
  <c r="K325" i="1"/>
  <c r="J325" i="1"/>
  <c r="J324" i="1" s="1"/>
  <c r="J296" i="1" s="1"/>
  <c r="I325" i="1"/>
  <c r="L324" i="1"/>
  <c r="K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I296" i="1"/>
  <c r="L295" i="1"/>
  <c r="K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I220" i="1" s="1"/>
  <c r="I178" i="1" s="1"/>
  <c r="L220" i="1"/>
  <c r="K220" i="1"/>
  <c r="J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L198" i="1" s="1"/>
  <c r="L179" i="1" s="1"/>
  <c r="L178" i="1" s="1"/>
  <c r="K199" i="1"/>
  <c r="J199" i="1"/>
  <c r="I199" i="1"/>
  <c r="K198" i="1"/>
  <c r="J198" i="1"/>
  <c r="I198" i="1"/>
  <c r="L194" i="1"/>
  <c r="K194" i="1"/>
  <c r="J194" i="1"/>
  <c r="I194" i="1"/>
  <c r="L193" i="1"/>
  <c r="K193" i="1"/>
  <c r="J193" i="1"/>
  <c r="I193" i="1"/>
  <c r="L189" i="1"/>
  <c r="K189" i="1"/>
  <c r="J189" i="1"/>
  <c r="I189" i="1"/>
  <c r="L188" i="1"/>
  <c r="K188" i="1"/>
  <c r="J188" i="1"/>
  <c r="I188" i="1"/>
  <c r="L184" i="1"/>
  <c r="K184" i="1"/>
  <c r="J184" i="1"/>
  <c r="I184" i="1"/>
  <c r="L183" i="1"/>
  <c r="K183" i="1"/>
  <c r="J183" i="1"/>
  <c r="I183" i="1"/>
  <c r="L181" i="1"/>
  <c r="K181" i="1"/>
  <c r="J181" i="1"/>
  <c r="I181" i="1"/>
  <c r="L180" i="1"/>
  <c r="K180" i="1"/>
  <c r="J180" i="1"/>
  <c r="I180" i="1"/>
  <c r="K179" i="1"/>
  <c r="J179" i="1"/>
  <c r="I179" i="1"/>
  <c r="K178" i="1"/>
  <c r="K177" i="1" s="1"/>
  <c r="J178" i="1"/>
  <c r="L173" i="1"/>
  <c r="L172" i="1" s="1"/>
  <c r="L166" i="1" s="1"/>
  <c r="L161" i="1" s="1"/>
  <c r="K173" i="1"/>
  <c r="J173" i="1"/>
  <c r="I173" i="1"/>
  <c r="K172" i="1"/>
  <c r="J172" i="1"/>
  <c r="I172" i="1"/>
  <c r="L168" i="1"/>
  <c r="K168" i="1"/>
  <c r="J168" i="1"/>
  <c r="I168" i="1"/>
  <c r="L167" i="1"/>
  <c r="K167" i="1"/>
  <c r="J167" i="1"/>
  <c r="I167" i="1"/>
  <c r="K166" i="1"/>
  <c r="J166" i="1"/>
  <c r="I166" i="1"/>
  <c r="L164" i="1"/>
  <c r="K164" i="1"/>
  <c r="J164" i="1"/>
  <c r="J163" i="1" s="1"/>
  <c r="J162" i="1" s="1"/>
  <c r="J161" i="1" s="1"/>
  <c r="I164" i="1"/>
  <c r="L163" i="1"/>
  <c r="K163" i="1"/>
  <c r="I163" i="1"/>
  <c r="L162" i="1"/>
  <c r="K162" i="1"/>
  <c r="I162" i="1"/>
  <c r="K161" i="1"/>
  <c r="I161" i="1"/>
  <c r="L159" i="1"/>
  <c r="K159" i="1"/>
  <c r="J159" i="1"/>
  <c r="I159" i="1"/>
  <c r="L158" i="1"/>
  <c r="K158" i="1"/>
  <c r="J158" i="1"/>
  <c r="I158" i="1"/>
  <c r="L154" i="1"/>
  <c r="K154" i="1"/>
  <c r="J154" i="1"/>
  <c r="I154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48" i="1"/>
  <c r="K148" i="1"/>
  <c r="J148" i="1"/>
  <c r="I148" i="1"/>
  <c r="L147" i="1"/>
  <c r="K147" i="1"/>
  <c r="J147" i="1"/>
  <c r="J146" i="1" s="1"/>
  <c r="J132" i="1" s="1"/>
  <c r="I147" i="1"/>
  <c r="L146" i="1"/>
  <c r="K146" i="1"/>
  <c r="I146" i="1"/>
  <c r="L144" i="1"/>
  <c r="K144" i="1"/>
  <c r="J144" i="1"/>
  <c r="I144" i="1"/>
  <c r="I143" i="1" s="1"/>
  <c r="L143" i="1"/>
  <c r="K143" i="1"/>
  <c r="J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I132" i="1"/>
  <c r="L130" i="1"/>
  <c r="K130" i="1"/>
  <c r="J130" i="1"/>
  <c r="I130" i="1"/>
  <c r="I129" i="1" s="1"/>
  <c r="I128" i="1" s="1"/>
  <c r="I110" i="1" s="1"/>
  <c r="L129" i="1"/>
  <c r="K129" i="1"/>
  <c r="J129" i="1"/>
  <c r="L128" i="1"/>
  <c r="K128" i="1"/>
  <c r="J128" i="1"/>
  <c r="L126" i="1"/>
  <c r="K126" i="1"/>
  <c r="J126" i="1"/>
  <c r="I126" i="1"/>
  <c r="L125" i="1"/>
  <c r="K125" i="1"/>
  <c r="J125" i="1"/>
  <c r="I125" i="1"/>
  <c r="L124" i="1"/>
  <c r="K124" i="1"/>
  <c r="J124" i="1"/>
  <c r="I124" i="1"/>
  <c r="L122" i="1"/>
  <c r="K122" i="1"/>
  <c r="J122" i="1"/>
  <c r="I122" i="1"/>
  <c r="L121" i="1"/>
  <c r="K121" i="1"/>
  <c r="J121" i="1"/>
  <c r="I121" i="1"/>
  <c r="L120" i="1"/>
  <c r="K120" i="1"/>
  <c r="J120" i="1"/>
  <c r="I120" i="1"/>
  <c r="L118" i="1"/>
  <c r="K118" i="1"/>
  <c r="J118" i="1"/>
  <c r="I118" i="1"/>
  <c r="L117" i="1"/>
  <c r="K117" i="1"/>
  <c r="J117" i="1"/>
  <c r="I117" i="1"/>
  <c r="L116" i="1"/>
  <c r="K116" i="1"/>
  <c r="J116" i="1"/>
  <c r="I116" i="1"/>
  <c r="L113" i="1"/>
  <c r="K113" i="1"/>
  <c r="J113" i="1"/>
  <c r="I113" i="1"/>
  <c r="L112" i="1"/>
  <c r="K112" i="1"/>
  <c r="J112" i="1"/>
  <c r="I112" i="1"/>
  <c r="L111" i="1"/>
  <c r="K111" i="1"/>
  <c r="J111" i="1"/>
  <c r="I111" i="1"/>
  <c r="L110" i="1"/>
  <c r="K110" i="1"/>
  <c r="J110" i="1"/>
  <c r="L107" i="1"/>
  <c r="K107" i="1"/>
  <c r="J107" i="1"/>
  <c r="I107" i="1"/>
  <c r="L106" i="1"/>
  <c r="K106" i="1"/>
  <c r="J106" i="1"/>
  <c r="I106" i="1"/>
  <c r="L103" i="1"/>
  <c r="K103" i="1"/>
  <c r="J103" i="1"/>
  <c r="I103" i="1"/>
  <c r="L102" i="1"/>
  <c r="K102" i="1"/>
  <c r="J102" i="1"/>
  <c r="I102" i="1"/>
  <c r="L101" i="1"/>
  <c r="K101" i="1"/>
  <c r="J101" i="1"/>
  <c r="I101" i="1"/>
  <c r="L98" i="1"/>
  <c r="K98" i="1"/>
  <c r="J98" i="1"/>
  <c r="I98" i="1"/>
  <c r="L97" i="1"/>
  <c r="K97" i="1"/>
  <c r="J97" i="1"/>
  <c r="I97" i="1"/>
  <c r="L96" i="1"/>
  <c r="K96" i="1"/>
  <c r="J96" i="1"/>
  <c r="I96" i="1"/>
  <c r="L93" i="1"/>
  <c r="K93" i="1"/>
  <c r="J93" i="1"/>
  <c r="I93" i="1"/>
  <c r="L92" i="1"/>
  <c r="L91" i="1" s="1"/>
  <c r="L90" i="1" s="1"/>
  <c r="K92" i="1"/>
  <c r="J92" i="1"/>
  <c r="I92" i="1"/>
  <c r="K91" i="1"/>
  <c r="J91" i="1"/>
  <c r="I91" i="1"/>
  <c r="I90" i="1" s="1"/>
  <c r="K90" i="1"/>
  <c r="J90" i="1"/>
  <c r="L86" i="1"/>
  <c r="K86" i="1"/>
  <c r="J86" i="1"/>
  <c r="I86" i="1"/>
  <c r="L85" i="1"/>
  <c r="K85" i="1"/>
  <c r="J85" i="1"/>
  <c r="I85" i="1"/>
  <c r="L84" i="1"/>
  <c r="K84" i="1"/>
  <c r="J84" i="1"/>
  <c r="I84" i="1"/>
  <c r="L83" i="1"/>
  <c r="K83" i="1"/>
  <c r="J83" i="1"/>
  <c r="I83" i="1"/>
  <c r="L81" i="1"/>
  <c r="K81" i="1"/>
  <c r="J81" i="1"/>
  <c r="I81" i="1"/>
  <c r="L80" i="1"/>
  <c r="K80" i="1"/>
  <c r="J80" i="1"/>
  <c r="I80" i="1"/>
  <c r="L79" i="1"/>
  <c r="K79" i="1"/>
  <c r="J79" i="1"/>
  <c r="I79" i="1"/>
  <c r="L75" i="1"/>
  <c r="K75" i="1"/>
  <c r="J75" i="1"/>
  <c r="I75" i="1"/>
  <c r="L74" i="1"/>
  <c r="K74" i="1"/>
  <c r="J74" i="1"/>
  <c r="I74" i="1"/>
  <c r="L70" i="1"/>
  <c r="K70" i="1"/>
  <c r="J70" i="1"/>
  <c r="I70" i="1"/>
  <c r="L69" i="1"/>
  <c r="K69" i="1"/>
  <c r="J69" i="1"/>
  <c r="I69" i="1"/>
  <c r="L65" i="1"/>
  <c r="K65" i="1"/>
  <c r="J65" i="1"/>
  <c r="I65" i="1"/>
  <c r="L64" i="1"/>
  <c r="K64" i="1"/>
  <c r="K63" i="1" s="1"/>
  <c r="K62" i="1" s="1"/>
  <c r="J64" i="1"/>
  <c r="I64" i="1"/>
  <c r="L63" i="1"/>
  <c r="J63" i="1"/>
  <c r="I63" i="1"/>
  <c r="L62" i="1"/>
  <c r="J62" i="1"/>
  <c r="I62" i="1"/>
  <c r="L45" i="1"/>
  <c r="K45" i="1"/>
  <c r="K44" i="1" s="1"/>
  <c r="K43" i="1" s="1"/>
  <c r="K42" i="1" s="1"/>
  <c r="J45" i="1"/>
  <c r="I45" i="1"/>
  <c r="I44" i="1" s="1"/>
  <c r="I43" i="1" s="1"/>
  <c r="I42" i="1" s="1"/>
  <c r="L44" i="1"/>
  <c r="L43" i="1" s="1"/>
  <c r="L42" i="1" s="1"/>
  <c r="J44" i="1"/>
  <c r="J43" i="1" s="1"/>
  <c r="J42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I31" i="1" s="1"/>
  <c r="L32" i="1"/>
  <c r="K32" i="1"/>
  <c r="J32" i="1"/>
  <c r="L31" i="1"/>
  <c r="K31" i="1"/>
  <c r="J31" i="1"/>
  <c r="J30" i="1" l="1"/>
  <c r="L30" i="1"/>
  <c r="L360" i="1" s="1"/>
  <c r="L177" i="1"/>
  <c r="J230" i="1"/>
  <c r="I177" i="1"/>
  <c r="J295" i="1"/>
  <c r="J177" i="1" s="1"/>
  <c r="J360" i="1" s="1"/>
  <c r="K30" i="1"/>
  <c r="K360" i="1" s="1"/>
  <c r="I30" i="1"/>
  <c r="I360" i="1" l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<sst xmlns="http://schemas.openxmlformats.org/spreadsheetml/2006/main" count="385" uniqueCount="241">
  <si>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</si>
  <si>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</si>
  <si>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</si>
  <si>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</si>
  <si>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</si>
  <si>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vasario 7 d. įsakymo Nr. 1K-50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</si>
  <si>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</si>
  <si>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</si>
  <si>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</si>
  <si>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2018 m. gruodžio 31 d.</t>
  </si>
  <si>
    <t/>
  </si>
  <si>
    <t>metinė</t>
  </si>
  <si>
    <t>(metinė, ketvirtinė)</t>
  </si>
  <si>
    <t>ATASKAITA</t>
  </si>
  <si>
    <t>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</si>
  <si>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</si>
  <si>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</si>
  <si>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</si>
  <si>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</si>
  <si>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</si>
  <si>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</si>
  <si>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</si>
  <si>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</si>
  <si>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</si>
  <si>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</si>
  <si>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</si>
  <si>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</si>
  <si>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</si>
  <si>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</si>
  <si>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</si>
  <si>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</si>
  <si>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</si>
  <si>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</si>
  <si>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</si>
  <si>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</si>
  <si>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</si>
  <si>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</si>
  <si>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</si>
  <si>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</si>
  <si>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</si>
  <si>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</si>
  <si>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</si>
  <si>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</si>
  <si>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</si>
  <si>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</si>
  <si>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</si>
  <si>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</si>
  <si>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</si>
  <si>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</si>
  <si>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</si>
  <si>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</si>
  <si>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</si>
  <si>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</si>
  <si>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</si>
  <si>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</si>
  <si>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</si>
  <si>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</si>
  <si>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</si>
  <si>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</si>
  <si>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</si>
  <si>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</si>
  <si>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</si>
  <si>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</si>
  <si>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</si>
  <si>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</si>
  <si>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</si>
  <si>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</si>
  <si>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</si>
  <si>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</si>
  <si>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</si>
  <si>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</si>
  <si>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</si>
  <si>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</si>
  <si>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</si>
  <si>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</si>
  <si>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</si>
  <si>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</si>
  <si>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</si>
  <si>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</si>
  <si>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</si>
  <si>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</si>
  <si>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</si>
  <si>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</si>
  <si>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</si>
  <si>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</si>
  <si>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</si>
  <si>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</si>
  <si>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</si>
  <si>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</si>
  <si>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</si>
  <si>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</si>
  <si>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</si>
  <si>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</si>
  <si>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</si>
  <si>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</si>
  <si>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</si>
  <si>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</si>
  <si>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</si>
  <si>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</si>
  <si>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</si>
  <si>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</si>
  <si>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</si>
  <si>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</si>
  <si>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</si>
  <si>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</si>
  <si>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</si>
  <si>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</si>
  <si>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</si>
  <si>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</si>
  <si>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</si>
  <si>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</si>
  <si>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</si>
  <si>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</si>
  <si>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</si>
  <si>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</si>
  <si>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</si>
  <si>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</si>
  <si>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</si>
  <si>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</si>
  <si>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</si>
  <si>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</si>
  <si>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</si>
  <si>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</si>
  <si>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</si>
  <si>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</si>
  <si>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</si>
  <si>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</si>
  <si>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</si>
  <si>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</si>
  <si>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</si>
  <si>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</si>
  <si>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</si>
  <si>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</si>
  <si>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</si>
  <si>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</si>
  <si>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</si>
  <si>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</si>
  <si>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</si>
  <si>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</si>
  <si>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</si>
  <si>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</si>
  <si>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</si>
  <si>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</si>
  <si>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</si>
  <si>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</si>
  <si>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</si>
  <si>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</si>
  <si>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</si>
  <si>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</si>
  <si>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</si>
  <si>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</si>
  <si>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</si>
  <si>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</si>
  <si>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</si>
  <si>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</si>
  <si>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</si>
  <si>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</si>
  <si>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</si>
  <si>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</si>
  <si>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</si>
  <si>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</si>
  <si>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</si>
  <si>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</si>
  <si>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</si>
  <si>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</si>
  <si>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</si>
  <si>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</si>
  <si>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</si>
  <si>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</si>
  <si>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</si>
  <si>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</si>
  <si>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</si>
  <si>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</si>
  <si>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</si>
  <si>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</si>
  <si>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</si>
  <si>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</si>
  <si>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</si>
  <si>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</si>
  <si>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</si>
  <si>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</si>
  <si>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</si>
  <si>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</si>
  <si>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</si>
  <si>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</si>
  <si>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</si>
  <si>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</si>
  <si>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</si>
  <si>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</si>
  <si>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</si>
  <si>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</si>
  <si>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</si>
  <si>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</si>
  <si>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</si>
  <si>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</si>
  <si>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</si>
  <si>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</si>
  <si>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</si>
  <si>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</si>
  <si>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</si>
  <si>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</si>
  <si>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</si>
  <si>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</si>
  <si>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</si>
  <si>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</si>
  <si>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</si>
  <si>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</si>
  <si>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</si>
  <si>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</si>
  <si>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</si>
  <si>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</si>
  <si>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</si>
  <si>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</si>
  <si>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</si>
  <si>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</si>
  <si>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</si>
  <si>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</si>
  <si>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</si>
  <si>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</si>
  <si>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</si>
  <si>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</si>
  <si>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</si>
  <si>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</si>
  <si>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</si>
  <si>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</si>
  <si>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</si>
  <si>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</si>
  <si>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</si>
  <si>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</si>
  <si>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 xml:space="preserve">  (vardas ir pavardė)</t>
  </si>
  <si>
    <t>Vyr.buhalterė</t>
  </si>
  <si>
    <t>Regina Drigotienė</t>
  </si>
  <si>
    <t xml:space="preserve">  (vyriausiasis buhalteris (buhalteris)</t>
  </si>
  <si>
    <t>(vardas ir pavardė)</t>
  </si>
  <si>
    <t>Švietimo paslaugų užtikrinimas ir gerinimas</t>
  </si>
  <si>
    <t>O1</t>
  </si>
  <si>
    <t>O9</t>
  </si>
  <si>
    <t>O2</t>
  </si>
  <si>
    <t>2019 m. sausio 17 d.</t>
  </si>
  <si>
    <t>Direktoriaus pavad.ugd.,laikinai pavaduojanti direktorių</t>
  </si>
  <si>
    <t>Sigita Pocienė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</si>
</sst>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7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wrapText="1"/>
    </xf>
    <xf numFmtId="0" fontId="15" fillId="0" borderId="0" xfId="1" applyFont="1" applyFill="1" applyBorder="1" applyAlignment="1" applyProtection="1">
      <alignment horizontal="center" vertical="top"/>
    </xf>
    <xf numFmtId="0" fontId="16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164" fontId="24" fillId="0" borderId="0" xfId="1" applyNumberFormat="1" applyFont="1" applyFill="1" applyBorder="1" applyAlignment="1" applyProtection="1">
      <alignment horizontal="left"/>
    </xf>
    <xf numFmtId="3" fontId="25" fillId="0" borderId="2" xfId="1" applyNumberFormat="1" applyFont="1" applyFill="1" applyBorder="1" applyAlignment="1" applyProtection="1"/>
    <xf numFmtId="0" fontId="26" fillId="0" borderId="0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right"/>
    </xf>
    <xf numFmtId="3" fontId="29" fillId="0" borderId="2" xfId="1" applyNumberFormat="1" applyFont="1" applyFill="1" applyBorder="1" applyAlignment="1" applyProtection="1">
      <alignment horizontal="center"/>
    </xf>
    <xf numFmtId="0" fontId="30" fillId="0" borderId="3" xfId="1" applyFont="1" applyFill="1" applyBorder="1" applyAlignment="1" applyProtection="1"/>
    <xf numFmtId="0" fontId="31" fillId="0" borderId="0" xfId="1" applyFont="1" applyFill="1" applyBorder="1" applyAlignment="1" applyProtection="1">
      <alignment horizontal="right"/>
    </xf>
    <xf numFmtId="3" fontId="32" fillId="0" borderId="4" xfId="1" applyNumberFormat="1" applyFont="1" applyFill="1" applyBorder="1" applyAlignment="1" applyProtection="1"/>
    <xf numFmtId="3" fontId="33" fillId="0" borderId="2" xfId="1" applyNumberFormat="1" applyFont="1" applyFill="1" applyBorder="1" applyAlignment="1" applyProtection="1">
      <alignment horizontal="center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2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3" xfId="1" applyFont="1" applyFill="1" applyBorder="1" applyAlignment="1" applyProtection="1"/>
    <xf numFmtId="0" fontId="39" fillId="0" borderId="3" xfId="1" applyFont="1" applyFill="1" applyBorder="1" applyAlignment="1" applyProtection="1">
      <alignment horizontal="center"/>
    </xf>
    <xf numFmtId="0" fontId="40" fillId="0" borderId="3" xfId="1" applyFont="1" applyFill="1" applyBorder="1" applyAlignment="1" applyProtection="1">
      <alignment horizontal="center"/>
    </xf>
    <xf numFmtId="164" fontId="41" fillId="0" borderId="3" xfId="1" applyNumberFormat="1" applyFont="1" applyFill="1" applyBorder="1" applyAlignment="1" applyProtection="1">
      <alignment horizontal="right"/>
    </xf>
    <xf numFmtId="0" fontId="42" fillId="0" borderId="0" xfId="1" applyFont="1" applyFill="1" applyBorder="1" applyAlignment="1" applyProtection="1">
      <alignment horizontal="center" vertical="center"/>
    </xf>
    <xf numFmtId="49" fontId="55" fillId="0" borderId="2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2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2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2" xfId="1" applyFont="1" applyFill="1" applyBorder="1" applyAlignment="1" applyProtection="1">
      <alignment vertical="top" wrapText="1"/>
    </xf>
    <xf numFmtId="0" fontId="69" fillId="0" borderId="2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2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3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3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2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2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2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3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3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2" xfId="1" applyFont="1" applyFill="1" applyBorder="1" applyAlignment="1" applyProtection="1">
      <alignment horizontal="center" vertical="top" wrapText="1"/>
    </xf>
    <xf numFmtId="0" fontId="132" fillId="0" borderId="2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2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2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2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3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2" fontId="165" fillId="2" borderId="14" xfId="1" applyNumberFormat="1" applyFont="1" applyFill="1" applyBorder="1" applyAlignment="1" applyProtection="1">
      <alignment horizontal="right" vertical="center" wrapText="1"/>
    </xf>
    <xf numFmtId="164" fontId="166" fillId="0" borderId="0" xfId="1" applyNumberFormat="1" applyFont="1" applyFill="1" applyBorder="1" applyAlignment="1" applyProtection="1">
      <alignment horizontal="right" vertical="center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3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</xf>
    <xf numFmtId="2" fontId="172" fillId="2" borderId="7" xfId="1" applyNumberFormat="1" applyFont="1" applyFill="1" applyBorder="1" applyAlignment="1" applyProtection="1">
      <alignment horizontal="right" vertical="center" wrapText="1"/>
    </xf>
    <xf numFmtId="0" fontId="173" fillId="0" borderId="4" xfId="1" applyFont="1" applyFill="1" applyBorder="1" applyAlignment="1" applyProtection="1">
      <alignment horizontal="center" vertical="top" wrapText="1"/>
    </xf>
    <xf numFmtId="164" fontId="174" fillId="0" borderId="0" xfId="1" applyNumberFormat="1" applyFont="1" applyFill="1" applyBorder="1" applyAlignment="1" applyProtection="1"/>
    <xf numFmtId="0" fontId="175" fillId="0" borderId="9" xfId="1" applyFont="1" applyFill="1" applyBorder="1" applyAlignment="1" applyProtection="1"/>
    <xf numFmtId="0" fontId="176" fillId="0" borderId="14" xfId="1" applyFont="1" applyFill="1" applyBorder="1" applyAlignment="1" applyProtection="1"/>
    <xf numFmtId="0" fontId="177" fillId="0" borderId="2" xfId="1" applyFont="1" applyFill="1" applyBorder="1" applyAlignment="1" applyProtection="1">
      <alignment horizontal="center"/>
    </xf>
    <xf numFmtId="0" fontId="178" fillId="0" borderId="14" xfId="1" applyFont="1" applyFill="1" applyBorder="1" applyAlignment="1" applyProtection="1"/>
    <xf numFmtId="164" fontId="179" fillId="0" borderId="7" xfId="1" applyNumberFormat="1" applyFont="1" applyFill="1" applyBorder="1" applyAlignment="1" applyProtection="1">
      <alignment horizontal="right" vertical="center"/>
    </xf>
    <xf numFmtId="164" fontId="180" fillId="0" borderId="0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horizontal="center" vertical="center" wrapText="1"/>
    </xf>
    <xf numFmtId="164" fontId="183" fillId="0" borderId="3" xfId="1" applyNumberFormat="1" applyFont="1" applyFill="1" applyBorder="1" applyAlignment="1" applyProtection="1">
      <alignment horizontal="right" vertical="center"/>
    </xf>
    <xf numFmtId="164" fontId="184" fillId="0" borderId="0" xfId="1" applyNumberFormat="1" applyFont="1" applyFill="1" applyBorder="1" applyAlignment="1" applyProtection="1">
      <alignment horizontal="right" vertical="center"/>
    </xf>
    <xf numFmtId="0" fontId="186" fillId="0" borderId="0" xfId="1" applyFont="1" applyFill="1" applyBorder="1" applyAlignment="1" applyProtection="1">
      <alignment vertical="center"/>
    </xf>
    <xf numFmtId="0" fontId="187" fillId="0" borderId="0" xfId="1" applyFont="1" applyFill="1" applyBorder="1" applyAlignment="1" applyProtection="1">
      <alignment vertical="top"/>
    </xf>
    <xf numFmtId="0" fontId="188" fillId="0" borderId="0" xfId="1" applyFont="1" applyFill="1" applyBorder="1" applyAlignment="1" applyProtection="1"/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2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0" fontId="31" fillId="0" borderId="0" xfId="1" applyFont="1" applyFill="1" applyBorder="1" applyAlignment="1" applyProtection="1">
      <alignment horizontal="right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3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0" fontId="192" fillId="0" borderId="7" xfId="1" applyFont="1" applyFill="1" applyBorder="1" applyAlignment="1" applyProtection="1">
      <alignment horizontal="center"/>
    </xf>
    <xf numFmtId="164" fontId="185" fillId="0" borderId="3" xfId="1" applyNumberFormat="1" applyFont="1" applyFill="1" applyBorder="1" applyAlignment="1" applyProtection="1">
      <alignment horizontal="center" vertical="center"/>
    </xf>
    <xf numFmtId="0" fontId="190" fillId="0" borderId="3" xfId="1" applyFont="1" applyFill="1" applyBorder="1" applyAlignment="1" applyProtection="1">
      <alignment horizontal="center" vertical="top"/>
    </xf>
    <xf numFmtId="0" fontId="181" fillId="0" borderId="3" xfId="1" applyFont="1" applyFill="1" applyBorder="1" applyAlignment="1" applyProtection="1">
      <alignment horizontal="center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0" fontId="26" fillId="0" borderId="3" xfId="1" applyFont="1" applyFill="1" applyBorder="1" applyAlignment="1" applyProtection="1">
      <alignment horizontal="center"/>
    </xf>
    <xf numFmtId="164" fontId="26" fillId="0" borderId="3" xfId="1" applyNumberFormat="1" applyFont="1" applyFill="1" applyBorder="1" applyAlignment="1" applyProtection="1">
      <alignment horizontal="center" vertical="center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colorId="9" workbookViewId="0">
      <selection activeCell="O146" sqref="O146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2.7109375" style="2" customWidth="1"/>
    <col min="13" max="13" width="9.85546875" style="2" customWidth="1"/>
    <col min="14" max="14" width="6.140625" style="2" customWidth="1"/>
    <col min="15" max="15" width="8.85546875" style="2" customWidth="1"/>
    <col min="16" max="16" width="6.85546875" style="2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5">
      <c r="H2" s="5"/>
      <c r="I2" s="9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5">
      <c r="H3" s="10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5">
      <c r="G4" s="11" t="s">
        <v>3</v>
      </c>
      <c r="H4" s="5"/>
      <c r="I4" s="9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9"/>
      <c r="J5" s="7" t="s">
        <v>5</v>
      </c>
      <c r="K5" s="7"/>
      <c r="L5" s="7"/>
      <c r="M5" s="8"/>
      <c r="N5" s="7"/>
      <c r="O5" s="7"/>
      <c r="P5" s="7"/>
    </row>
    <row r="6" spans="1:16" ht="40.5" customHeight="1" x14ac:dyDescent="0.25">
      <c r="G6" s="173" t="s">
        <v>6</v>
      </c>
      <c r="H6" s="173"/>
      <c r="I6" s="173"/>
      <c r="J6" s="173"/>
      <c r="K6" s="173"/>
      <c r="L6" s="12"/>
      <c r="M6" s="8"/>
    </row>
    <row r="7" spans="1:16" ht="18.75" customHeight="1" x14ac:dyDescent="0.25">
      <c r="A7" s="174" t="s">
        <v>7</v>
      </c>
      <c r="B7" s="175"/>
      <c r="C7" s="175"/>
      <c r="D7" s="175"/>
      <c r="E7" s="175"/>
      <c r="F7" s="176"/>
      <c r="G7" s="175"/>
      <c r="H7" s="175"/>
      <c r="I7" s="175"/>
      <c r="J7" s="175"/>
      <c r="K7" s="175"/>
      <c r="L7" s="175"/>
      <c r="M7" s="8"/>
    </row>
    <row r="8" spans="1:16" ht="14.25" customHeight="1" x14ac:dyDescent="0.25">
      <c r="A8" s="13"/>
      <c r="B8" s="7"/>
      <c r="C8" s="7"/>
      <c r="D8" s="7"/>
      <c r="E8" s="7"/>
      <c r="F8" s="14"/>
      <c r="G8" s="177" t="s">
        <v>8</v>
      </c>
      <c r="H8" s="177"/>
      <c r="I8" s="177"/>
      <c r="J8" s="177"/>
      <c r="K8" s="177"/>
      <c r="L8" s="7"/>
      <c r="M8" s="8"/>
    </row>
    <row r="9" spans="1:16" ht="16.5" customHeight="1" x14ac:dyDescent="0.25">
      <c r="A9" s="178" t="s">
        <v>9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8"/>
      <c r="P9" s="2" t="s">
        <v>10</v>
      </c>
    </row>
    <row r="10" spans="1:16" ht="15.75" customHeight="1" x14ac:dyDescent="0.25">
      <c r="G10" s="173" t="s">
        <v>11</v>
      </c>
      <c r="H10" s="173"/>
      <c r="I10" s="173"/>
      <c r="J10" s="173"/>
      <c r="K10" s="173"/>
      <c r="M10" s="8"/>
    </row>
    <row r="11" spans="1:16" ht="12" customHeight="1" x14ac:dyDescent="0.25">
      <c r="G11" s="176" t="s">
        <v>12</v>
      </c>
      <c r="H11" s="176"/>
      <c r="I11" s="176"/>
      <c r="J11" s="176"/>
      <c r="K11" s="176"/>
    </row>
    <row r="12" spans="1:16" ht="9" customHeight="1" x14ac:dyDescent="0.25"/>
    <row r="13" spans="1:16" ht="12" customHeight="1" x14ac:dyDescent="0.25">
      <c r="B13" s="178" t="s">
        <v>13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</row>
    <row r="14" spans="1:16" ht="12" customHeight="1" x14ac:dyDescent="0.25"/>
    <row r="15" spans="1:16" ht="12.75" customHeight="1" x14ac:dyDescent="0.25">
      <c r="G15" s="179" t="s">
        <v>238</v>
      </c>
      <c r="H15" s="173"/>
      <c r="I15" s="173"/>
      <c r="J15" s="173"/>
      <c r="K15" s="173"/>
    </row>
    <row r="16" spans="1:16" ht="11.25" customHeight="1" x14ac:dyDescent="0.25">
      <c r="G16" s="176" t="s">
        <v>14</v>
      </c>
      <c r="H16" s="176"/>
      <c r="I16" s="176"/>
      <c r="J16" s="176"/>
      <c r="K16" s="176"/>
    </row>
    <row r="17" spans="1:18" ht="15" customHeight="1" x14ac:dyDescent="0.25">
      <c r="B17" s="9"/>
      <c r="C17" s="9"/>
      <c r="D17" s="9"/>
      <c r="E17" s="179" t="s">
        <v>234</v>
      </c>
      <c r="F17" s="173"/>
      <c r="G17" s="173"/>
      <c r="H17" s="173"/>
      <c r="I17" s="173"/>
      <c r="J17" s="173"/>
      <c r="K17" s="173"/>
      <c r="L17" s="9"/>
    </row>
    <row r="18" spans="1:18" ht="12" customHeight="1" x14ac:dyDescent="0.25">
      <c r="A18" s="180" t="s">
        <v>15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6"/>
    </row>
    <row r="19" spans="1:18" ht="12" customHeight="1" x14ac:dyDescent="0.25">
      <c r="J19" s="17"/>
      <c r="K19" s="18"/>
      <c r="L19" s="19" t="s">
        <v>16</v>
      </c>
      <c r="M19" s="16"/>
    </row>
    <row r="20" spans="1:18" ht="11.25" customHeight="1" x14ac:dyDescent="0.25">
      <c r="J20" s="20" t="s">
        <v>17</v>
      </c>
      <c r="K20" s="10"/>
      <c r="L20" s="21"/>
      <c r="M20" s="16"/>
    </row>
    <row r="21" spans="1:18" ht="12" customHeight="1" x14ac:dyDescent="0.25">
      <c r="E21" s="7"/>
      <c r="F21" s="14"/>
      <c r="I21" s="22"/>
      <c r="J21" s="22"/>
      <c r="K21" s="23" t="s">
        <v>18</v>
      </c>
      <c r="L21" s="21"/>
      <c r="M21" s="16"/>
    </row>
    <row r="22" spans="1:18" ht="12.75" customHeight="1" x14ac:dyDescent="0.25">
      <c r="C22" s="170"/>
      <c r="D22" s="171"/>
      <c r="E22" s="171"/>
      <c r="F22" s="172"/>
      <c r="G22" s="171"/>
      <c r="H22" s="171"/>
      <c r="I22" s="171"/>
      <c r="K22" s="23" t="s">
        <v>19</v>
      </c>
      <c r="L22" s="24" t="s">
        <v>20</v>
      </c>
      <c r="M22" s="16"/>
    </row>
    <row r="23" spans="1:18" ht="12" customHeight="1" x14ac:dyDescent="0.25">
      <c r="G23" s="14"/>
      <c r="H23" s="25"/>
      <c r="J23" s="26" t="s">
        <v>21</v>
      </c>
      <c r="K23" s="27"/>
      <c r="L23" s="167" t="s">
        <v>235</v>
      </c>
      <c r="M23" s="16"/>
    </row>
    <row r="24" spans="1:18" ht="12.75" customHeight="1" x14ac:dyDescent="0.25">
      <c r="G24" s="29" t="s">
        <v>22</v>
      </c>
      <c r="H24" s="30"/>
      <c r="I24" s="31"/>
      <c r="J24" s="32"/>
      <c r="K24" s="21"/>
      <c r="L24" s="28" t="s">
        <v>23</v>
      </c>
      <c r="M24" s="16"/>
    </row>
    <row r="25" spans="1:18" ht="13.5" customHeight="1" x14ac:dyDescent="0.25">
      <c r="G25" s="181" t="s">
        <v>24</v>
      </c>
      <c r="H25" s="181"/>
      <c r="I25" s="168" t="s">
        <v>236</v>
      </c>
      <c r="J25" s="169" t="s">
        <v>237</v>
      </c>
      <c r="K25" s="167" t="s">
        <v>237</v>
      </c>
      <c r="L25" s="167" t="s">
        <v>235</v>
      </c>
      <c r="M25" s="16"/>
    </row>
    <row r="26" spans="1:18" ht="14.25" customHeight="1" x14ac:dyDescent="0.25">
      <c r="A26" s="33"/>
      <c r="B26" s="33"/>
      <c r="C26" s="33"/>
      <c r="D26" s="33"/>
      <c r="E26" s="33"/>
      <c r="F26" s="34"/>
      <c r="G26" s="35"/>
      <c r="I26" s="35"/>
      <c r="J26" s="35"/>
      <c r="K26" s="35"/>
      <c r="L26" s="36" t="s">
        <v>25</v>
      </c>
      <c r="M26" s="37"/>
    </row>
    <row r="27" spans="1:18" ht="24" customHeight="1" x14ac:dyDescent="0.25">
      <c r="A27" s="182" t="s">
        <v>26</v>
      </c>
      <c r="B27" s="183"/>
      <c r="C27" s="183"/>
      <c r="D27" s="183"/>
      <c r="E27" s="183"/>
      <c r="F27" s="183"/>
      <c r="G27" s="186" t="s">
        <v>27</v>
      </c>
      <c r="H27" s="188" t="s">
        <v>28</v>
      </c>
      <c r="I27" s="190" t="s">
        <v>29</v>
      </c>
      <c r="J27" s="191"/>
      <c r="K27" s="203" t="s">
        <v>30</v>
      </c>
      <c r="L27" s="192" t="s">
        <v>31</v>
      </c>
      <c r="M27" s="37"/>
    </row>
    <row r="28" spans="1:18" ht="46.5" customHeight="1" x14ac:dyDescent="0.25">
      <c r="A28" s="184"/>
      <c r="B28" s="185"/>
      <c r="C28" s="185"/>
      <c r="D28" s="185"/>
      <c r="E28" s="185"/>
      <c r="F28" s="185"/>
      <c r="G28" s="187"/>
      <c r="H28" s="189"/>
      <c r="I28" s="38" t="s">
        <v>32</v>
      </c>
      <c r="J28" s="39" t="s">
        <v>33</v>
      </c>
      <c r="K28" s="204"/>
      <c r="L28" s="193"/>
    </row>
    <row r="29" spans="1:18" ht="11.25" customHeight="1" x14ac:dyDescent="0.25">
      <c r="A29" s="194" t="s">
        <v>34</v>
      </c>
      <c r="B29" s="195"/>
      <c r="C29" s="195"/>
      <c r="D29" s="195"/>
      <c r="E29" s="195"/>
      <c r="F29" s="196"/>
      <c r="G29" s="40">
        <v>2</v>
      </c>
      <c r="H29" s="41">
        <v>3</v>
      </c>
      <c r="I29" s="42" t="s">
        <v>35</v>
      </c>
      <c r="J29" s="43" t="s">
        <v>36</v>
      </c>
      <c r="K29" s="44">
        <v>6</v>
      </c>
      <c r="L29" s="44">
        <v>7</v>
      </c>
    </row>
    <row r="30" spans="1:18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37</v>
      </c>
      <c r="H30" s="40">
        <v>1</v>
      </c>
      <c r="I30" s="51">
        <f>SUM(I31+I42+I62+I83+I90+I110+I132+I151+I161)</f>
        <v>451500</v>
      </c>
      <c r="J30" s="51">
        <f>SUM(J31+J42+J62+J83+J90+J110+J132+J151+J161)</f>
        <v>451500</v>
      </c>
      <c r="K30" s="52">
        <f>SUM(K31+K42+K62+K83+K90+K110+K132+K151+K161)</f>
        <v>451500</v>
      </c>
      <c r="L30" s="51">
        <f>SUM(L31+L42+L62+L83+L90+L110+L132+L151+L161)</f>
        <v>451500</v>
      </c>
    </row>
    <row r="31" spans="1:18" ht="14.2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38</v>
      </c>
      <c r="H31" s="40">
        <v>2</v>
      </c>
      <c r="I31" s="51">
        <f>SUM(I32+I38)</f>
        <v>435000</v>
      </c>
      <c r="J31" s="51">
        <f>SUM(J32+J38)</f>
        <v>435000</v>
      </c>
      <c r="K31" s="59">
        <f>SUM(K32+K38)</f>
        <v>434983.43</v>
      </c>
      <c r="L31" s="60">
        <f>SUM(L32+L38)</f>
        <v>434983.43</v>
      </c>
    </row>
    <row r="32" spans="1:18" ht="14.2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39</v>
      </c>
      <c r="H32" s="40">
        <v>3</v>
      </c>
      <c r="I32" s="51">
        <f>SUM(I33)</f>
        <v>333300</v>
      </c>
      <c r="J32" s="51">
        <f>SUM(J33)</f>
        <v>333300</v>
      </c>
      <c r="K32" s="52">
        <f>SUM(K33)</f>
        <v>333300</v>
      </c>
      <c r="L32" s="51">
        <f>SUM(L33)</f>
        <v>333300</v>
      </c>
      <c r="Q32" s="66"/>
      <c r="R32" s="9"/>
    </row>
    <row r="33" spans="1:19" ht="14.25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39</v>
      </c>
      <c r="H33" s="40">
        <v>4</v>
      </c>
      <c r="I33" s="51">
        <f>SUM(I34+I36)</f>
        <v>333300</v>
      </c>
      <c r="J33" s="51">
        <f t="shared" ref="J33:L34" si="0">SUM(J34)</f>
        <v>333300</v>
      </c>
      <c r="K33" s="51">
        <f t="shared" si="0"/>
        <v>333300</v>
      </c>
      <c r="L33" s="51">
        <f t="shared" si="0"/>
        <v>333300</v>
      </c>
      <c r="Q33" s="66"/>
      <c r="R33" s="66"/>
    </row>
    <row r="34" spans="1:19" ht="14.25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40</v>
      </c>
      <c r="H34" s="40">
        <v>5</v>
      </c>
      <c r="I34" s="52">
        <f>SUM(I35)</f>
        <v>333300</v>
      </c>
      <c r="J34" s="52">
        <f t="shared" si="0"/>
        <v>333300</v>
      </c>
      <c r="K34" s="52">
        <f t="shared" si="0"/>
        <v>333300</v>
      </c>
      <c r="L34" s="52">
        <f t="shared" si="0"/>
        <v>333300</v>
      </c>
      <c r="Q34" s="66"/>
      <c r="R34" s="66"/>
    </row>
    <row r="35" spans="1:19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40</v>
      </c>
      <c r="H35" s="40">
        <v>6</v>
      </c>
      <c r="I35" s="70">
        <v>333300</v>
      </c>
      <c r="J35" s="71">
        <v>333300</v>
      </c>
      <c r="K35" s="71">
        <v>333300</v>
      </c>
      <c r="L35" s="71">
        <v>333300</v>
      </c>
      <c r="Q35" s="66"/>
      <c r="R35" s="66"/>
    </row>
    <row r="36" spans="1:19" ht="14.25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41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Q36" s="66"/>
      <c r="R36" s="66"/>
    </row>
    <row r="37" spans="1:19" ht="14.25" hidden="1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41</v>
      </c>
      <c r="H37" s="40">
        <v>8</v>
      </c>
      <c r="I37" s="71"/>
      <c r="J37" s="72"/>
      <c r="K37" s="71"/>
      <c r="L37" s="72"/>
      <c r="Q37" s="66"/>
      <c r="R37" s="66"/>
    </row>
    <row r="38" spans="1:19" ht="14.2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42</v>
      </c>
      <c r="H38" s="40">
        <v>9</v>
      </c>
      <c r="I38" s="52">
        <f t="shared" ref="I38:L40" si="1">I39</f>
        <v>101700</v>
      </c>
      <c r="J38" s="51">
        <f t="shared" si="1"/>
        <v>101700</v>
      </c>
      <c r="K38" s="52">
        <f t="shared" si="1"/>
        <v>101683.43</v>
      </c>
      <c r="L38" s="51">
        <f t="shared" si="1"/>
        <v>101683.43</v>
      </c>
      <c r="Q38" s="66"/>
      <c r="R38" s="66"/>
    </row>
    <row r="39" spans="1:19" ht="14.25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42</v>
      </c>
      <c r="H39" s="40">
        <v>10</v>
      </c>
      <c r="I39" s="52">
        <f t="shared" si="1"/>
        <v>101700</v>
      </c>
      <c r="J39" s="51">
        <f t="shared" si="1"/>
        <v>101700</v>
      </c>
      <c r="K39" s="51">
        <f t="shared" si="1"/>
        <v>101683.43</v>
      </c>
      <c r="L39" s="51">
        <f t="shared" si="1"/>
        <v>101683.43</v>
      </c>
      <c r="Q39" s="66"/>
      <c r="R39" s="9"/>
    </row>
    <row r="40" spans="1:19" ht="14.25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42</v>
      </c>
      <c r="H40" s="40">
        <v>11</v>
      </c>
      <c r="I40" s="51">
        <f t="shared" si="1"/>
        <v>101700</v>
      </c>
      <c r="J40" s="51">
        <f t="shared" si="1"/>
        <v>101700</v>
      </c>
      <c r="K40" s="51">
        <f t="shared" si="1"/>
        <v>101683.43</v>
      </c>
      <c r="L40" s="51">
        <f t="shared" si="1"/>
        <v>101683.43</v>
      </c>
      <c r="Q40" s="66"/>
      <c r="R40" s="66"/>
    </row>
    <row r="41" spans="1:19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42</v>
      </c>
      <c r="H41" s="40">
        <v>12</v>
      </c>
      <c r="I41" s="72">
        <v>101700</v>
      </c>
      <c r="J41" s="71">
        <v>101700</v>
      </c>
      <c r="K41" s="71">
        <v>101683.43</v>
      </c>
      <c r="L41" s="71">
        <v>101683.43</v>
      </c>
      <c r="Q41" s="66"/>
      <c r="R41" s="66"/>
    </row>
    <row r="42" spans="1:19" ht="14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43</v>
      </c>
      <c r="H42" s="40">
        <v>13</v>
      </c>
      <c r="I42" s="75">
        <f t="shared" ref="I42:L44" si="2">I43</f>
        <v>15300</v>
      </c>
      <c r="J42" s="76">
        <f t="shared" si="2"/>
        <v>15300</v>
      </c>
      <c r="K42" s="75">
        <f t="shared" si="2"/>
        <v>15330.69</v>
      </c>
      <c r="L42" s="75">
        <f t="shared" si="2"/>
        <v>15330.69</v>
      </c>
    </row>
    <row r="43" spans="1:19" ht="14.25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63" t="s">
        <v>43</v>
      </c>
      <c r="H43" s="40">
        <v>14</v>
      </c>
      <c r="I43" s="51">
        <f t="shared" si="2"/>
        <v>15300</v>
      </c>
      <c r="J43" s="52">
        <f t="shared" si="2"/>
        <v>15300</v>
      </c>
      <c r="K43" s="51">
        <f t="shared" si="2"/>
        <v>15330.69</v>
      </c>
      <c r="L43" s="52">
        <f t="shared" si="2"/>
        <v>15330.69</v>
      </c>
      <c r="Q43" s="66"/>
      <c r="R43" s="9"/>
      <c r="S43" s="66"/>
    </row>
    <row r="44" spans="1:19" ht="14.25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63" t="s">
        <v>43</v>
      </c>
      <c r="H44" s="40">
        <v>15</v>
      </c>
      <c r="I44" s="51">
        <f t="shared" si="2"/>
        <v>15300</v>
      </c>
      <c r="J44" s="52">
        <f t="shared" si="2"/>
        <v>15300</v>
      </c>
      <c r="K44" s="60">
        <f t="shared" si="2"/>
        <v>15330.69</v>
      </c>
      <c r="L44" s="60">
        <f t="shared" si="2"/>
        <v>15330.69</v>
      </c>
      <c r="Q44" s="66"/>
      <c r="R44" s="66"/>
      <c r="S44" s="9"/>
    </row>
    <row r="45" spans="1:19" ht="14.2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63" t="s">
        <v>43</v>
      </c>
      <c r="H45" s="40">
        <v>16</v>
      </c>
      <c r="I45" s="82">
        <f>SUM(I46:I61)</f>
        <v>15300</v>
      </c>
      <c r="J45" s="82">
        <f>SUM(J46:J61)</f>
        <v>15300</v>
      </c>
      <c r="K45" s="83">
        <f>SUM(K46:K61)</f>
        <v>15330.69</v>
      </c>
      <c r="L45" s="83">
        <f>SUM(L46:L61)</f>
        <v>15330.69</v>
      </c>
      <c r="Q45" s="66"/>
      <c r="R45" s="66"/>
      <c r="S45" s="9"/>
    </row>
    <row r="46" spans="1:19" ht="0.7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44</v>
      </c>
      <c r="H46" s="40">
        <v>17</v>
      </c>
      <c r="I46" s="71"/>
      <c r="J46" s="71"/>
      <c r="K46" s="71"/>
      <c r="L46" s="71"/>
      <c r="Q46" s="66"/>
      <c r="R46" s="66"/>
      <c r="S46" s="9"/>
    </row>
    <row r="47" spans="1:19" ht="0.75" hidden="1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45</v>
      </c>
      <c r="H47" s="40">
        <v>18</v>
      </c>
      <c r="I47" s="71"/>
      <c r="J47" s="71"/>
      <c r="K47" s="71"/>
      <c r="L47" s="71"/>
      <c r="Q47" s="66"/>
      <c r="R47" s="66"/>
      <c r="S47" s="9"/>
    </row>
    <row r="48" spans="1:19" ht="14.25" hidden="1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46</v>
      </c>
      <c r="H48" s="40">
        <v>19</v>
      </c>
      <c r="I48" s="71"/>
      <c r="J48" s="71"/>
      <c r="K48" s="71"/>
      <c r="L48" s="71"/>
      <c r="Q48" s="66"/>
      <c r="R48" s="66"/>
      <c r="S48" s="9"/>
    </row>
    <row r="49" spans="1:19" ht="27.75" hidden="1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47</v>
      </c>
      <c r="H49" s="40">
        <v>20</v>
      </c>
      <c r="I49" s="71"/>
      <c r="J49" s="71"/>
      <c r="K49" s="71"/>
      <c r="L49" s="71"/>
      <c r="Q49" s="66"/>
      <c r="R49" s="66"/>
      <c r="S49" s="9"/>
    </row>
    <row r="50" spans="1:19" ht="14.25" hidden="1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48</v>
      </c>
      <c r="H50" s="40">
        <v>21</v>
      </c>
      <c r="I50" s="71"/>
      <c r="J50" s="71"/>
      <c r="K50" s="71"/>
      <c r="L50" s="71"/>
      <c r="Q50" s="66"/>
      <c r="R50" s="66"/>
      <c r="S50" s="9"/>
    </row>
    <row r="51" spans="1:19" ht="12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49</v>
      </c>
      <c r="H51" s="40">
        <v>22</v>
      </c>
      <c r="I51" s="72">
        <v>300</v>
      </c>
      <c r="J51" s="71">
        <v>300</v>
      </c>
      <c r="K51" s="71">
        <v>287.62</v>
      </c>
      <c r="L51" s="71">
        <v>287.62</v>
      </c>
      <c r="Q51" s="66"/>
      <c r="R51" s="66"/>
      <c r="S51" s="9"/>
    </row>
    <row r="52" spans="1:19" ht="13.5" hidden="1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50</v>
      </c>
      <c r="H52" s="40">
        <v>23</v>
      </c>
      <c r="I52" s="94"/>
      <c r="J52" s="71"/>
      <c r="K52" s="71"/>
      <c r="L52" s="71"/>
      <c r="Q52" s="66"/>
      <c r="R52" s="66"/>
      <c r="S52" s="9"/>
    </row>
    <row r="53" spans="1:19" ht="27.75" hidden="1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51</v>
      </c>
      <c r="H53" s="40">
        <v>24</v>
      </c>
      <c r="I53" s="72"/>
      <c r="J53" s="72"/>
      <c r="K53" s="72"/>
      <c r="L53" s="72"/>
      <c r="Q53" s="66"/>
      <c r="R53" s="66"/>
      <c r="S53" s="9"/>
    </row>
    <row r="54" spans="1:19" ht="27.75" hidden="1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52</v>
      </c>
      <c r="H54" s="40">
        <v>25</v>
      </c>
      <c r="I54" s="72"/>
      <c r="J54" s="71"/>
      <c r="K54" s="71"/>
      <c r="L54" s="71"/>
      <c r="Q54" s="66"/>
      <c r="R54" s="66"/>
      <c r="S54" s="9"/>
    </row>
    <row r="55" spans="1:19" ht="12.75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53</v>
      </c>
      <c r="H55" s="40">
        <v>26</v>
      </c>
      <c r="I55" s="72">
        <v>1300</v>
      </c>
      <c r="J55" s="71">
        <v>1300</v>
      </c>
      <c r="K55" s="71">
        <v>1258.78</v>
      </c>
      <c r="L55" s="71">
        <v>1258.78</v>
      </c>
      <c r="Q55" s="66"/>
      <c r="R55" s="66"/>
      <c r="S55" s="9"/>
    </row>
    <row r="56" spans="1:19" ht="27.75" hidden="1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54</v>
      </c>
      <c r="H56" s="40">
        <v>27</v>
      </c>
      <c r="I56" s="72"/>
      <c r="J56" s="72"/>
      <c r="K56" s="72"/>
      <c r="L56" s="72"/>
      <c r="Q56" s="66"/>
      <c r="R56" s="66"/>
      <c r="S56" s="9"/>
    </row>
    <row r="57" spans="1:19" ht="14.25" hidden="1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55</v>
      </c>
      <c r="H57" s="40">
        <v>28</v>
      </c>
      <c r="I57" s="72"/>
      <c r="J57" s="71"/>
      <c r="K57" s="71"/>
      <c r="L57" s="71"/>
      <c r="Q57" s="66"/>
      <c r="R57" s="66"/>
      <c r="S57" s="9"/>
    </row>
    <row r="58" spans="1:19" ht="25.5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56</v>
      </c>
      <c r="H58" s="40">
        <v>29</v>
      </c>
      <c r="I58" s="72">
        <v>1100</v>
      </c>
      <c r="J58" s="71">
        <v>1100</v>
      </c>
      <c r="K58" s="71">
        <v>1121.3</v>
      </c>
      <c r="L58" s="71">
        <v>1121.3</v>
      </c>
      <c r="Q58" s="66"/>
      <c r="R58" s="66"/>
      <c r="S58" s="9"/>
    </row>
    <row r="59" spans="1:19" ht="14.25" hidden="1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57</v>
      </c>
      <c r="H59" s="40">
        <v>30</v>
      </c>
      <c r="I59" s="72"/>
      <c r="J59" s="71"/>
      <c r="K59" s="71"/>
      <c r="L59" s="71"/>
      <c r="Q59" s="66"/>
      <c r="R59" s="66"/>
      <c r="S59" s="9"/>
    </row>
    <row r="60" spans="1:19" ht="14.2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23</v>
      </c>
      <c r="G60" s="63" t="s">
        <v>58</v>
      </c>
      <c r="H60" s="40">
        <v>31</v>
      </c>
      <c r="I60" s="72">
        <v>7300</v>
      </c>
      <c r="J60" s="71">
        <v>7300</v>
      </c>
      <c r="K60" s="71">
        <v>7332.73</v>
      </c>
      <c r="L60" s="71">
        <v>7332.73</v>
      </c>
      <c r="Q60" s="66"/>
      <c r="R60" s="66"/>
      <c r="S60" s="9"/>
    </row>
    <row r="61" spans="1:19" ht="13.5" customHeight="1" x14ac:dyDescent="0.25">
      <c r="A61" s="67">
        <v>2</v>
      </c>
      <c r="B61" s="61">
        <v>2</v>
      </c>
      <c r="C61" s="62">
        <v>1</v>
      </c>
      <c r="D61" s="62">
        <v>1</v>
      </c>
      <c r="E61" s="62">
        <v>1</v>
      </c>
      <c r="F61" s="69">
        <v>30</v>
      </c>
      <c r="G61" s="63" t="s">
        <v>59</v>
      </c>
      <c r="H61" s="40">
        <v>32</v>
      </c>
      <c r="I61" s="72">
        <v>5300</v>
      </c>
      <c r="J61" s="71">
        <v>5300</v>
      </c>
      <c r="K61" s="71">
        <v>5330.26</v>
      </c>
      <c r="L61" s="71">
        <v>5330.26</v>
      </c>
      <c r="Q61" s="66"/>
      <c r="R61" s="66"/>
      <c r="S61" s="9"/>
    </row>
    <row r="62" spans="1:19" ht="14.25" hidden="1" customHeight="1" x14ac:dyDescent="0.25">
      <c r="A62" s="96">
        <v>2</v>
      </c>
      <c r="B62" s="97">
        <v>3</v>
      </c>
      <c r="C62" s="98"/>
      <c r="D62" s="54"/>
      <c r="E62" s="54"/>
      <c r="F62" s="57"/>
      <c r="G62" s="99" t="s">
        <v>60</v>
      </c>
      <c r="H62" s="40">
        <v>33</v>
      </c>
      <c r="I62" s="75">
        <f>I63</f>
        <v>0</v>
      </c>
      <c r="J62" s="75">
        <f>J63</f>
        <v>0</v>
      </c>
      <c r="K62" s="75">
        <f>K63</f>
        <v>0</v>
      </c>
      <c r="L62" s="75">
        <f>L63</f>
        <v>0</v>
      </c>
    </row>
    <row r="63" spans="1:19" ht="14.25" hidden="1" customHeight="1" x14ac:dyDescent="0.25">
      <c r="A63" s="67">
        <v>2</v>
      </c>
      <c r="B63" s="61">
        <v>3</v>
      </c>
      <c r="C63" s="62">
        <v>1</v>
      </c>
      <c r="D63" s="100"/>
      <c r="E63" s="100"/>
      <c r="F63" s="65"/>
      <c r="G63" s="63" t="s">
        <v>61</v>
      </c>
      <c r="H63" s="40">
        <v>34</v>
      </c>
      <c r="I63" s="51">
        <f>SUM(I64+I69+I74)</f>
        <v>0</v>
      </c>
      <c r="J63" s="101">
        <f>SUM(J64+J69+J74)</f>
        <v>0</v>
      </c>
      <c r="K63" s="52">
        <f>SUM(K64+K69+K74)</f>
        <v>0</v>
      </c>
      <c r="L63" s="51">
        <f>SUM(L64+L69+L74)</f>
        <v>0</v>
      </c>
      <c r="Q63" s="66"/>
      <c r="R63" s="9"/>
      <c r="S63" s="66"/>
    </row>
    <row r="64" spans="1:19" ht="14.2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100"/>
      <c r="F64" s="65"/>
      <c r="G64" s="63" t="s">
        <v>62</v>
      </c>
      <c r="H64" s="40">
        <v>35</v>
      </c>
      <c r="I64" s="51">
        <f>I65</f>
        <v>0</v>
      </c>
      <c r="J64" s="101">
        <f>J65</f>
        <v>0</v>
      </c>
      <c r="K64" s="52">
        <f>K65</f>
        <v>0</v>
      </c>
      <c r="L64" s="51">
        <f>L65</f>
        <v>0</v>
      </c>
      <c r="Q64" s="66"/>
      <c r="R64" s="66"/>
      <c r="S64" s="9"/>
    </row>
    <row r="65" spans="1:19" ht="14.2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5"/>
      <c r="G65" s="63" t="s">
        <v>62</v>
      </c>
      <c r="H65" s="40">
        <v>36</v>
      </c>
      <c r="I65" s="51">
        <f>SUM(I66:I68)</f>
        <v>0</v>
      </c>
      <c r="J65" s="101">
        <f>SUM(J66:J68)</f>
        <v>0</v>
      </c>
      <c r="K65" s="52">
        <f>SUM(K66:K68)</f>
        <v>0</v>
      </c>
      <c r="L65" s="51">
        <f>SUM(L66:L68)</f>
        <v>0</v>
      </c>
      <c r="Q65" s="66"/>
      <c r="R65" s="66"/>
      <c r="S65" s="9"/>
    </row>
    <row r="66" spans="1:19" s="102" customFormat="1" ht="27.75" hidden="1" customHeight="1" x14ac:dyDescent="0.25">
      <c r="A66" s="67">
        <v>2</v>
      </c>
      <c r="B66" s="61">
        <v>3</v>
      </c>
      <c r="C66" s="62">
        <v>1</v>
      </c>
      <c r="D66" s="62">
        <v>1</v>
      </c>
      <c r="E66" s="62">
        <v>1</v>
      </c>
      <c r="F66" s="69">
        <v>1</v>
      </c>
      <c r="G66" s="63" t="s">
        <v>63</v>
      </c>
      <c r="H66" s="40">
        <v>37</v>
      </c>
      <c r="I66" s="72"/>
      <c r="J66" s="72"/>
      <c r="K66" s="72"/>
      <c r="L66" s="72"/>
      <c r="Q66" s="66"/>
      <c r="R66" s="66"/>
      <c r="S66" s="9"/>
    </row>
    <row r="67" spans="1:19" ht="0.75" customHeight="1" x14ac:dyDescent="0.25">
      <c r="A67" s="67">
        <v>2</v>
      </c>
      <c r="B67" s="86">
        <v>3</v>
      </c>
      <c r="C67" s="87">
        <v>1</v>
      </c>
      <c r="D67" s="87">
        <v>1</v>
      </c>
      <c r="E67" s="87">
        <v>1</v>
      </c>
      <c r="F67" s="89">
        <v>2</v>
      </c>
      <c r="G67" s="55" t="s">
        <v>64</v>
      </c>
      <c r="H67" s="40">
        <v>38</v>
      </c>
      <c r="I67" s="70"/>
      <c r="J67" s="70"/>
      <c r="K67" s="70"/>
      <c r="L67" s="70"/>
      <c r="Q67" s="66"/>
      <c r="R67" s="66"/>
      <c r="S67" s="9"/>
    </row>
    <row r="68" spans="1:19" ht="14.25" hidden="1" customHeight="1" x14ac:dyDescent="0.25">
      <c r="A68" s="61">
        <v>2</v>
      </c>
      <c r="B68" s="62">
        <v>3</v>
      </c>
      <c r="C68" s="62">
        <v>1</v>
      </c>
      <c r="D68" s="62">
        <v>1</v>
      </c>
      <c r="E68" s="62">
        <v>1</v>
      </c>
      <c r="F68" s="69">
        <v>3</v>
      </c>
      <c r="G68" s="63" t="s">
        <v>65</v>
      </c>
      <c r="H68" s="40">
        <v>39</v>
      </c>
      <c r="I68" s="72"/>
      <c r="J68" s="72"/>
      <c r="K68" s="72"/>
      <c r="L68" s="72"/>
      <c r="Q68" s="66"/>
      <c r="R68" s="66"/>
      <c r="S68" s="9"/>
    </row>
    <row r="69" spans="1:19" ht="27.75" hidden="1" customHeight="1" x14ac:dyDescent="0.25">
      <c r="A69" s="86">
        <v>2</v>
      </c>
      <c r="B69" s="87">
        <v>3</v>
      </c>
      <c r="C69" s="87">
        <v>1</v>
      </c>
      <c r="D69" s="87">
        <v>2</v>
      </c>
      <c r="E69" s="54"/>
      <c r="F69" s="57"/>
      <c r="G69" s="55" t="s">
        <v>66</v>
      </c>
      <c r="H69" s="40">
        <v>40</v>
      </c>
      <c r="I69" s="75">
        <f>I70</f>
        <v>0</v>
      </c>
      <c r="J69" s="103">
        <f>J70</f>
        <v>0</v>
      </c>
      <c r="K69" s="76">
        <f>K70</f>
        <v>0</v>
      </c>
      <c r="L69" s="76">
        <f>L70</f>
        <v>0</v>
      </c>
      <c r="Q69" s="66"/>
      <c r="R69" s="66"/>
      <c r="S69" s="9"/>
    </row>
    <row r="70" spans="1:19" ht="27.75" hidden="1" customHeight="1" x14ac:dyDescent="0.25">
      <c r="A70" s="78">
        <v>2</v>
      </c>
      <c r="B70" s="79">
        <v>3</v>
      </c>
      <c r="C70" s="79">
        <v>1</v>
      </c>
      <c r="D70" s="79">
        <v>2</v>
      </c>
      <c r="E70" s="79">
        <v>1</v>
      </c>
      <c r="F70" s="81"/>
      <c r="G70" s="55" t="s">
        <v>66</v>
      </c>
      <c r="H70" s="40">
        <v>41</v>
      </c>
      <c r="I70" s="60">
        <f>SUM(I71:I73)</f>
        <v>0</v>
      </c>
      <c r="J70" s="104">
        <f>SUM(J71:J73)</f>
        <v>0</v>
      </c>
      <c r="K70" s="59">
        <f>SUM(K71:K73)</f>
        <v>0</v>
      </c>
      <c r="L70" s="52">
        <f>SUM(L71:L73)</f>
        <v>0</v>
      </c>
      <c r="Q70" s="66"/>
      <c r="R70" s="66"/>
      <c r="S70" s="9"/>
    </row>
    <row r="71" spans="1:19" s="102" customFormat="1" ht="27.7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1</v>
      </c>
      <c r="G71" s="105" t="s">
        <v>63</v>
      </c>
      <c r="H71" s="40">
        <v>42</v>
      </c>
      <c r="I71" s="72"/>
      <c r="J71" s="72"/>
      <c r="K71" s="72"/>
      <c r="L71" s="72"/>
      <c r="Q71" s="66"/>
      <c r="R71" s="66"/>
      <c r="S71" s="9"/>
    </row>
    <row r="72" spans="1:19" ht="14.2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2</v>
      </c>
      <c r="G72" s="105" t="s">
        <v>64</v>
      </c>
      <c r="H72" s="40">
        <v>43</v>
      </c>
      <c r="I72" s="72"/>
      <c r="J72" s="72"/>
      <c r="K72" s="72"/>
      <c r="L72" s="72"/>
      <c r="Q72" s="66"/>
      <c r="R72" s="66"/>
      <c r="S72" s="9"/>
    </row>
    <row r="73" spans="1:19" ht="14.25" hidden="1" customHeight="1" x14ac:dyDescent="0.25">
      <c r="A73" s="61">
        <v>2</v>
      </c>
      <c r="B73" s="62">
        <v>3</v>
      </c>
      <c r="C73" s="62">
        <v>1</v>
      </c>
      <c r="D73" s="62">
        <v>2</v>
      </c>
      <c r="E73" s="62">
        <v>1</v>
      </c>
      <c r="F73" s="69">
        <v>3</v>
      </c>
      <c r="G73" s="105" t="s">
        <v>65</v>
      </c>
      <c r="H73" s="40">
        <v>44</v>
      </c>
      <c r="I73" s="72"/>
      <c r="J73" s="72"/>
      <c r="K73" s="72"/>
      <c r="L73" s="72"/>
      <c r="Q73" s="66"/>
      <c r="R73" s="66"/>
      <c r="S73" s="9"/>
    </row>
    <row r="74" spans="1:19" ht="27.7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100"/>
      <c r="F74" s="65"/>
      <c r="G74" s="105" t="s">
        <v>67</v>
      </c>
      <c r="H74" s="40">
        <v>45</v>
      </c>
      <c r="I74" s="51">
        <f>I75</f>
        <v>0</v>
      </c>
      <c r="J74" s="101">
        <f>J75</f>
        <v>0</v>
      </c>
      <c r="K74" s="52">
        <f>K75</f>
        <v>0</v>
      </c>
      <c r="L74" s="52">
        <f>L75</f>
        <v>0</v>
      </c>
      <c r="Q74" s="66"/>
      <c r="R74" s="66"/>
      <c r="S74" s="9"/>
    </row>
    <row r="75" spans="1:19" ht="27.75" hidden="1" customHeight="1" x14ac:dyDescent="0.25">
      <c r="A75" s="61">
        <v>2</v>
      </c>
      <c r="B75" s="62">
        <v>3</v>
      </c>
      <c r="C75" s="62">
        <v>1</v>
      </c>
      <c r="D75" s="62">
        <v>3</v>
      </c>
      <c r="E75" s="62">
        <v>1</v>
      </c>
      <c r="F75" s="65"/>
      <c r="G75" s="105" t="s">
        <v>68</v>
      </c>
      <c r="H75" s="40">
        <v>46</v>
      </c>
      <c r="I75" s="51">
        <f>SUM(I76:I78)</f>
        <v>0</v>
      </c>
      <c r="J75" s="101">
        <f>SUM(J76:J78)</f>
        <v>0</v>
      </c>
      <c r="K75" s="52">
        <f>SUM(K76:K78)</f>
        <v>0</v>
      </c>
      <c r="L75" s="52">
        <f>SUM(L76:L78)</f>
        <v>0</v>
      </c>
      <c r="Q75" s="66"/>
      <c r="R75" s="66"/>
      <c r="S75" s="9"/>
    </row>
    <row r="76" spans="1:19" ht="14.25" hidden="1" customHeight="1" x14ac:dyDescent="0.25">
      <c r="A76" s="86">
        <v>2</v>
      </c>
      <c r="B76" s="87">
        <v>3</v>
      </c>
      <c r="C76" s="87">
        <v>1</v>
      </c>
      <c r="D76" s="87">
        <v>3</v>
      </c>
      <c r="E76" s="87">
        <v>1</v>
      </c>
      <c r="F76" s="89">
        <v>1</v>
      </c>
      <c r="G76" s="106" t="s">
        <v>69</v>
      </c>
      <c r="H76" s="40">
        <v>47</v>
      </c>
      <c r="I76" s="70"/>
      <c r="J76" s="70"/>
      <c r="K76" s="70"/>
      <c r="L76" s="70"/>
      <c r="Q76" s="66"/>
      <c r="R76" s="66"/>
      <c r="S76" s="9"/>
    </row>
    <row r="77" spans="1:19" ht="14.25" hidden="1" customHeight="1" x14ac:dyDescent="0.25">
      <c r="A77" s="61">
        <v>2</v>
      </c>
      <c r="B77" s="62">
        <v>3</v>
      </c>
      <c r="C77" s="62">
        <v>1</v>
      </c>
      <c r="D77" s="62">
        <v>3</v>
      </c>
      <c r="E77" s="62">
        <v>1</v>
      </c>
      <c r="F77" s="69">
        <v>2</v>
      </c>
      <c r="G77" s="105" t="s">
        <v>70</v>
      </c>
      <c r="H77" s="40">
        <v>48</v>
      </c>
      <c r="I77" s="72"/>
      <c r="J77" s="72"/>
      <c r="K77" s="72"/>
      <c r="L77" s="72"/>
      <c r="Q77" s="66"/>
      <c r="R77" s="66"/>
      <c r="S77" s="9"/>
    </row>
    <row r="78" spans="1:19" ht="14.25" hidden="1" customHeight="1" x14ac:dyDescent="0.25">
      <c r="A78" s="86">
        <v>2</v>
      </c>
      <c r="B78" s="87">
        <v>3</v>
      </c>
      <c r="C78" s="87">
        <v>1</v>
      </c>
      <c r="D78" s="87">
        <v>3</v>
      </c>
      <c r="E78" s="87">
        <v>1</v>
      </c>
      <c r="F78" s="89">
        <v>3</v>
      </c>
      <c r="G78" s="106" t="s">
        <v>71</v>
      </c>
      <c r="H78" s="40">
        <v>49</v>
      </c>
      <c r="I78" s="70"/>
      <c r="J78" s="70"/>
      <c r="K78" s="70"/>
      <c r="L78" s="70"/>
      <c r="Q78" s="66"/>
      <c r="R78" s="66"/>
      <c r="S78" s="9"/>
    </row>
    <row r="79" spans="1:19" ht="14.25" hidden="1" customHeight="1" x14ac:dyDescent="0.25">
      <c r="A79" s="86">
        <v>2</v>
      </c>
      <c r="B79" s="87">
        <v>3</v>
      </c>
      <c r="C79" s="87">
        <v>2</v>
      </c>
      <c r="D79" s="54"/>
      <c r="E79" s="54"/>
      <c r="F79" s="57"/>
      <c r="G79" s="106" t="s">
        <v>72</v>
      </c>
      <c r="H79" s="40">
        <v>50</v>
      </c>
      <c r="I79" s="51">
        <f t="shared" ref="I79:L80" si="3">I80</f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9" ht="14.2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54"/>
      <c r="F80" s="57"/>
      <c r="G80" s="106" t="s">
        <v>72</v>
      </c>
      <c r="H80" s="40">
        <v>51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14.2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57"/>
      <c r="G81" s="106" t="s">
        <v>72</v>
      </c>
      <c r="H81" s="40">
        <v>52</v>
      </c>
      <c r="I81" s="51">
        <f>SUM(I82)</f>
        <v>0</v>
      </c>
      <c r="J81" s="51">
        <f>SUM(J82)</f>
        <v>0</v>
      </c>
      <c r="K81" s="51">
        <f>SUM(K82)</f>
        <v>0</v>
      </c>
      <c r="L81" s="51">
        <f>SUM(L82)</f>
        <v>0</v>
      </c>
    </row>
    <row r="82" spans="1:12" ht="14.25" hidden="1" customHeight="1" x14ac:dyDescent="0.25">
      <c r="A82" s="86">
        <v>2</v>
      </c>
      <c r="B82" s="87">
        <v>3</v>
      </c>
      <c r="C82" s="87">
        <v>2</v>
      </c>
      <c r="D82" s="87">
        <v>1</v>
      </c>
      <c r="E82" s="87">
        <v>1</v>
      </c>
      <c r="F82" s="89">
        <v>1</v>
      </c>
      <c r="G82" s="106" t="s">
        <v>72</v>
      </c>
      <c r="H82" s="40">
        <v>53</v>
      </c>
      <c r="I82" s="72"/>
      <c r="J82" s="72"/>
      <c r="K82" s="72"/>
      <c r="L82" s="72"/>
    </row>
    <row r="83" spans="1:12" ht="14.25" hidden="1" customHeight="1" x14ac:dyDescent="0.25">
      <c r="A83" s="46">
        <v>2</v>
      </c>
      <c r="B83" s="107">
        <v>4</v>
      </c>
      <c r="C83" s="48"/>
      <c r="D83" s="48"/>
      <c r="E83" s="48"/>
      <c r="F83" s="50"/>
      <c r="G83" s="108" t="s">
        <v>73</v>
      </c>
      <c r="H83" s="40">
        <v>54</v>
      </c>
      <c r="I83" s="51">
        <f t="shared" ref="I83:L85" si="4">I84</f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4.25" hidden="1" customHeight="1" x14ac:dyDescent="0.25">
      <c r="A84" s="61">
        <v>2</v>
      </c>
      <c r="B84" s="62">
        <v>4</v>
      </c>
      <c r="C84" s="62">
        <v>1</v>
      </c>
      <c r="D84" s="100"/>
      <c r="E84" s="100"/>
      <c r="F84" s="65"/>
      <c r="G84" s="105" t="s">
        <v>74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4.25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100"/>
      <c r="F85" s="65"/>
      <c r="G85" s="105" t="s">
        <v>74</v>
      </c>
      <c r="H85" s="40">
        <v>56</v>
      </c>
      <c r="I85" s="51">
        <f t="shared" si="4"/>
        <v>0</v>
      </c>
      <c r="J85" s="101">
        <f t="shared" si="4"/>
        <v>0</v>
      </c>
      <c r="K85" s="52">
        <f t="shared" si="4"/>
        <v>0</v>
      </c>
      <c r="L85" s="52">
        <f t="shared" si="4"/>
        <v>0</v>
      </c>
    </row>
    <row r="86" spans="1:12" ht="14.2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5"/>
      <c r="G86" s="105" t="s">
        <v>74</v>
      </c>
      <c r="H86" s="40">
        <v>57</v>
      </c>
      <c r="I86" s="51">
        <f>SUM(I87:I89)</f>
        <v>0</v>
      </c>
      <c r="J86" s="101">
        <f>SUM(J87:J89)</f>
        <v>0</v>
      </c>
      <c r="K86" s="52">
        <f>SUM(K87:K89)</f>
        <v>0</v>
      </c>
      <c r="L86" s="52">
        <f>SUM(L87:L89)</f>
        <v>0</v>
      </c>
    </row>
    <row r="87" spans="1:12" ht="14.25" hidden="1" customHeight="1" x14ac:dyDescent="0.25">
      <c r="A87" s="61">
        <v>2</v>
      </c>
      <c r="B87" s="62">
        <v>4</v>
      </c>
      <c r="C87" s="62">
        <v>1</v>
      </c>
      <c r="D87" s="62">
        <v>1</v>
      </c>
      <c r="E87" s="62">
        <v>1</v>
      </c>
      <c r="F87" s="69">
        <v>1</v>
      </c>
      <c r="G87" s="105" t="s">
        <v>75</v>
      </c>
      <c r="H87" s="40">
        <v>58</v>
      </c>
      <c r="I87" s="72"/>
      <c r="J87" s="72"/>
      <c r="K87" s="72"/>
      <c r="L87" s="72"/>
    </row>
    <row r="88" spans="1:12" ht="14.25" hidden="1" customHeight="1" x14ac:dyDescent="0.25">
      <c r="A88" s="61">
        <v>2</v>
      </c>
      <c r="B88" s="61">
        <v>4</v>
      </c>
      <c r="C88" s="61">
        <v>1</v>
      </c>
      <c r="D88" s="62">
        <v>1</v>
      </c>
      <c r="E88" s="62">
        <v>1</v>
      </c>
      <c r="F88" s="109">
        <v>2</v>
      </c>
      <c r="G88" s="63" t="s">
        <v>76</v>
      </c>
      <c r="H88" s="40">
        <v>59</v>
      </c>
      <c r="I88" s="72"/>
      <c r="J88" s="72"/>
      <c r="K88" s="72"/>
      <c r="L88" s="72"/>
    </row>
    <row r="89" spans="1:12" ht="14.25" hidden="1" customHeight="1" x14ac:dyDescent="0.25">
      <c r="A89" s="61">
        <v>2</v>
      </c>
      <c r="B89" s="62">
        <v>4</v>
      </c>
      <c r="C89" s="61">
        <v>1</v>
      </c>
      <c r="D89" s="62">
        <v>1</v>
      </c>
      <c r="E89" s="62">
        <v>1</v>
      </c>
      <c r="F89" s="109">
        <v>3</v>
      </c>
      <c r="G89" s="63" t="s">
        <v>77</v>
      </c>
      <c r="H89" s="40">
        <v>60</v>
      </c>
      <c r="I89" s="72"/>
      <c r="J89" s="72"/>
      <c r="K89" s="72"/>
      <c r="L89" s="72"/>
    </row>
    <row r="90" spans="1:12" ht="14.25" hidden="1" customHeight="1" x14ac:dyDescent="0.25">
      <c r="A90" s="46">
        <v>2</v>
      </c>
      <c r="B90" s="107">
        <v>5</v>
      </c>
      <c r="C90" s="47"/>
      <c r="D90" s="48"/>
      <c r="E90" s="48"/>
      <c r="F90" s="110"/>
      <c r="G90" s="49" t="s">
        <v>78</v>
      </c>
      <c r="H90" s="40">
        <v>61</v>
      </c>
      <c r="I90" s="51">
        <f>SUM(I91+I96+I101)</f>
        <v>0</v>
      </c>
      <c r="J90" s="101">
        <f>SUM(J91+J96+J101)</f>
        <v>0</v>
      </c>
      <c r="K90" s="52">
        <f>SUM(K91+K96+K101)</f>
        <v>0</v>
      </c>
      <c r="L90" s="52">
        <f>SUM(L91+L96+L101)</f>
        <v>0</v>
      </c>
    </row>
    <row r="91" spans="1:12" ht="14.25" hidden="1" customHeight="1" x14ac:dyDescent="0.25">
      <c r="A91" s="86">
        <v>2</v>
      </c>
      <c r="B91" s="87">
        <v>5</v>
      </c>
      <c r="C91" s="86">
        <v>1</v>
      </c>
      <c r="D91" s="54"/>
      <c r="E91" s="54"/>
      <c r="F91" s="111"/>
      <c r="G91" s="55" t="s">
        <v>79</v>
      </c>
      <c r="H91" s="40">
        <v>62</v>
      </c>
      <c r="I91" s="75">
        <f t="shared" ref="I91:L92" si="5">I92</f>
        <v>0</v>
      </c>
      <c r="J91" s="103">
        <f t="shared" si="5"/>
        <v>0</v>
      </c>
      <c r="K91" s="76">
        <f t="shared" si="5"/>
        <v>0</v>
      </c>
      <c r="L91" s="76">
        <f t="shared" si="5"/>
        <v>0</v>
      </c>
    </row>
    <row r="92" spans="1:12" ht="14.25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100"/>
      <c r="F92" s="112"/>
      <c r="G92" s="63" t="s">
        <v>79</v>
      </c>
      <c r="H92" s="40">
        <v>63</v>
      </c>
      <c r="I92" s="51">
        <f t="shared" si="5"/>
        <v>0</v>
      </c>
      <c r="J92" s="101">
        <f t="shared" si="5"/>
        <v>0</v>
      </c>
      <c r="K92" s="52">
        <f t="shared" si="5"/>
        <v>0</v>
      </c>
      <c r="L92" s="52">
        <f t="shared" si="5"/>
        <v>0</v>
      </c>
    </row>
    <row r="93" spans="1:12" ht="14.2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12"/>
      <c r="G93" s="63" t="s">
        <v>79</v>
      </c>
      <c r="H93" s="40">
        <v>64</v>
      </c>
      <c r="I93" s="51">
        <f>SUM(I94:I95)</f>
        <v>0</v>
      </c>
      <c r="J93" s="101">
        <f>SUM(J94:J95)</f>
        <v>0</v>
      </c>
      <c r="K93" s="52">
        <f>SUM(K94:K95)</f>
        <v>0</v>
      </c>
      <c r="L93" s="52">
        <f>SUM(L94:L95)</f>
        <v>0</v>
      </c>
    </row>
    <row r="94" spans="1:12" ht="27.7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1</v>
      </c>
      <c r="G94" s="63" t="s">
        <v>80</v>
      </c>
      <c r="H94" s="40">
        <v>65</v>
      </c>
      <c r="I94" s="72"/>
      <c r="J94" s="72"/>
      <c r="K94" s="72"/>
      <c r="L94" s="72"/>
    </row>
    <row r="95" spans="1:12" ht="14.25" hidden="1" customHeight="1" x14ac:dyDescent="0.25">
      <c r="A95" s="61">
        <v>2</v>
      </c>
      <c r="B95" s="62">
        <v>5</v>
      </c>
      <c r="C95" s="61">
        <v>1</v>
      </c>
      <c r="D95" s="62">
        <v>1</v>
      </c>
      <c r="E95" s="62">
        <v>1</v>
      </c>
      <c r="F95" s="109">
        <v>2</v>
      </c>
      <c r="G95" s="63" t="s">
        <v>81</v>
      </c>
      <c r="H95" s="40">
        <v>66</v>
      </c>
      <c r="I95" s="72"/>
      <c r="J95" s="72"/>
      <c r="K95" s="72"/>
      <c r="L95" s="72"/>
    </row>
    <row r="96" spans="1:12" ht="14.25" hidden="1" customHeight="1" x14ac:dyDescent="0.25">
      <c r="A96" s="61">
        <v>2</v>
      </c>
      <c r="B96" s="62">
        <v>5</v>
      </c>
      <c r="C96" s="61">
        <v>2</v>
      </c>
      <c r="D96" s="100"/>
      <c r="E96" s="100"/>
      <c r="F96" s="112"/>
      <c r="G96" s="63" t="s">
        <v>82</v>
      </c>
      <c r="H96" s="40">
        <v>67</v>
      </c>
      <c r="I96" s="51">
        <f t="shared" ref="I96:L97" si="6">I97</f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4.25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4"/>
      <c r="F97" s="112"/>
      <c r="G97" s="63" t="s">
        <v>82</v>
      </c>
      <c r="H97" s="40">
        <v>68</v>
      </c>
      <c r="I97" s="51">
        <f t="shared" si="6"/>
        <v>0</v>
      </c>
      <c r="J97" s="101">
        <f t="shared" si="6"/>
        <v>0</v>
      </c>
      <c r="K97" s="52">
        <f t="shared" si="6"/>
        <v>0</v>
      </c>
      <c r="L97" s="51">
        <f t="shared" si="6"/>
        <v>0</v>
      </c>
    </row>
    <row r="98" spans="1:12" ht="14.2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12"/>
      <c r="G98" s="63" t="s">
        <v>82</v>
      </c>
      <c r="H98" s="40">
        <v>69</v>
      </c>
      <c r="I98" s="51">
        <f>SUM(I99:I100)</f>
        <v>0</v>
      </c>
      <c r="J98" s="101">
        <f>SUM(J99:J100)</f>
        <v>0</v>
      </c>
      <c r="K98" s="52">
        <f>SUM(K99:K100)</f>
        <v>0</v>
      </c>
      <c r="L98" s="51">
        <f>SUM(L99:L100)</f>
        <v>0</v>
      </c>
    </row>
    <row r="99" spans="1:12" ht="27.7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1</v>
      </c>
      <c r="G99" s="63" t="s">
        <v>83</v>
      </c>
      <c r="H99" s="40">
        <v>70</v>
      </c>
      <c r="I99" s="72"/>
      <c r="J99" s="72"/>
      <c r="K99" s="72"/>
      <c r="L99" s="72"/>
    </row>
    <row r="100" spans="1:12" ht="27.75" hidden="1" customHeight="1" x14ac:dyDescent="0.25">
      <c r="A100" s="67">
        <v>2</v>
      </c>
      <c r="B100" s="61">
        <v>5</v>
      </c>
      <c r="C100" s="62">
        <v>2</v>
      </c>
      <c r="D100" s="68">
        <v>1</v>
      </c>
      <c r="E100" s="61">
        <v>1</v>
      </c>
      <c r="F100" s="109">
        <v>2</v>
      </c>
      <c r="G100" s="63" t="s">
        <v>84</v>
      </c>
      <c r="H100" s="40">
        <v>71</v>
      </c>
      <c r="I100" s="72"/>
      <c r="J100" s="72"/>
      <c r="K100" s="72"/>
      <c r="L100" s="72"/>
    </row>
    <row r="101" spans="1:12" ht="27.75" hidden="1" customHeight="1" x14ac:dyDescent="0.25">
      <c r="A101" s="67">
        <v>2</v>
      </c>
      <c r="B101" s="61">
        <v>5</v>
      </c>
      <c r="C101" s="62">
        <v>3</v>
      </c>
      <c r="D101" s="63"/>
      <c r="E101" s="64"/>
      <c r="F101" s="112"/>
      <c r="G101" s="63" t="s">
        <v>85</v>
      </c>
      <c r="H101" s="40">
        <v>72</v>
      </c>
      <c r="I101" s="51">
        <f t="shared" ref="I101:L102" si="7">I102</f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27.75" hidden="1" customHeight="1" x14ac:dyDescent="0.25">
      <c r="A102" s="67">
        <v>2</v>
      </c>
      <c r="B102" s="61">
        <v>5</v>
      </c>
      <c r="C102" s="62">
        <v>3</v>
      </c>
      <c r="D102" s="68">
        <v>1</v>
      </c>
      <c r="E102" s="64"/>
      <c r="F102" s="112"/>
      <c r="G102" s="63" t="s">
        <v>86</v>
      </c>
      <c r="H102" s="40">
        <v>73</v>
      </c>
      <c r="I102" s="51">
        <f t="shared" si="7"/>
        <v>0</v>
      </c>
      <c r="J102" s="101">
        <f t="shared" si="7"/>
        <v>0</v>
      </c>
      <c r="K102" s="52">
        <f t="shared" si="7"/>
        <v>0</v>
      </c>
      <c r="L102" s="51">
        <f t="shared" si="7"/>
        <v>0</v>
      </c>
    </row>
    <row r="103" spans="1:12" ht="27.75" hidden="1" customHeight="1" x14ac:dyDescent="0.25">
      <c r="A103" s="77">
        <v>2</v>
      </c>
      <c r="B103" s="78">
        <v>5</v>
      </c>
      <c r="C103" s="79">
        <v>3</v>
      </c>
      <c r="D103" s="80">
        <v>1</v>
      </c>
      <c r="E103" s="78">
        <v>1</v>
      </c>
      <c r="F103" s="113"/>
      <c r="G103" s="114" t="s">
        <v>86</v>
      </c>
      <c r="H103" s="40">
        <v>74</v>
      </c>
      <c r="I103" s="60">
        <f>SUM(I104:I105)</f>
        <v>0</v>
      </c>
      <c r="J103" s="104">
        <f>SUM(J104:J105)</f>
        <v>0</v>
      </c>
      <c r="K103" s="59">
        <f>SUM(K104:K105)</f>
        <v>0</v>
      </c>
      <c r="L103" s="60">
        <f>SUM(L104:L105)</f>
        <v>0</v>
      </c>
    </row>
    <row r="104" spans="1:12" ht="27.75" hidden="1" customHeight="1" x14ac:dyDescent="0.25">
      <c r="A104" s="67">
        <v>2</v>
      </c>
      <c r="B104" s="61">
        <v>5</v>
      </c>
      <c r="C104" s="62">
        <v>3</v>
      </c>
      <c r="D104" s="68">
        <v>1</v>
      </c>
      <c r="E104" s="61">
        <v>1</v>
      </c>
      <c r="F104" s="109">
        <v>1</v>
      </c>
      <c r="G104" s="63" t="s">
        <v>86</v>
      </c>
      <c r="H104" s="40">
        <v>75</v>
      </c>
      <c r="I104" s="72"/>
      <c r="J104" s="72"/>
      <c r="K104" s="72"/>
      <c r="L104" s="72"/>
    </row>
    <row r="105" spans="1:12" ht="14.25" hidden="1" customHeight="1" x14ac:dyDescent="0.25">
      <c r="A105" s="77">
        <v>2</v>
      </c>
      <c r="B105" s="78">
        <v>5</v>
      </c>
      <c r="C105" s="79">
        <v>3</v>
      </c>
      <c r="D105" s="80">
        <v>1</v>
      </c>
      <c r="E105" s="78">
        <v>1</v>
      </c>
      <c r="F105" s="115">
        <v>2</v>
      </c>
      <c r="G105" s="114" t="s">
        <v>87</v>
      </c>
      <c r="H105" s="40">
        <v>76</v>
      </c>
      <c r="I105" s="72"/>
      <c r="J105" s="72"/>
      <c r="K105" s="72"/>
      <c r="L105" s="72"/>
    </row>
    <row r="106" spans="1:12" ht="27.7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116"/>
      <c r="F106" s="113"/>
      <c r="G106" s="114" t="s">
        <v>88</v>
      </c>
      <c r="H106" s="40">
        <v>77</v>
      </c>
      <c r="I106" s="60">
        <f>I107</f>
        <v>0</v>
      </c>
      <c r="J106" s="60">
        <f>J107</f>
        <v>0</v>
      </c>
      <c r="K106" s="60">
        <f>K107</f>
        <v>0</v>
      </c>
      <c r="L106" s="60">
        <f>L107</f>
        <v>0</v>
      </c>
    </row>
    <row r="107" spans="1:12" ht="27.75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3"/>
      <c r="G107" s="114" t="s">
        <v>88</v>
      </c>
      <c r="H107" s="40">
        <v>78</v>
      </c>
      <c r="I107" s="60">
        <f>SUM(I108:I109)</f>
        <v>0</v>
      </c>
      <c r="J107" s="60">
        <f>SUM(J108:J109)</f>
        <v>0</v>
      </c>
      <c r="K107" s="60">
        <f>SUM(K108:K109)</f>
        <v>0</v>
      </c>
      <c r="L107" s="60">
        <f>SUM(L108:L109)</f>
        <v>0</v>
      </c>
    </row>
    <row r="108" spans="1:12" ht="27.75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1</v>
      </c>
      <c r="G108" s="114" t="s">
        <v>88</v>
      </c>
      <c r="H108" s="40">
        <v>79</v>
      </c>
      <c r="I108" s="72"/>
      <c r="J108" s="72"/>
      <c r="K108" s="72"/>
      <c r="L108" s="72"/>
    </row>
    <row r="109" spans="1:12" ht="14.25" hidden="1" customHeight="1" x14ac:dyDescent="0.25">
      <c r="A109" s="77">
        <v>2</v>
      </c>
      <c r="B109" s="78">
        <v>5</v>
      </c>
      <c r="C109" s="79">
        <v>3</v>
      </c>
      <c r="D109" s="80">
        <v>2</v>
      </c>
      <c r="E109" s="78">
        <v>1</v>
      </c>
      <c r="F109" s="115">
        <v>2</v>
      </c>
      <c r="G109" s="114" t="s">
        <v>89</v>
      </c>
      <c r="H109" s="40">
        <v>80</v>
      </c>
      <c r="I109" s="72"/>
      <c r="J109" s="72"/>
      <c r="K109" s="72"/>
      <c r="L109" s="72"/>
    </row>
    <row r="110" spans="1:12" ht="14.25" hidden="1" customHeight="1" x14ac:dyDescent="0.25">
      <c r="A110" s="117">
        <v>2</v>
      </c>
      <c r="B110" s="46">
        <v>6</v>
      </c>
      <c r="C110" s="48"/>
      <c r="D110" s="49"/>
      <c r="E110" s="47"/>
      <c r="F110" s="110"/>
      <c r="G110" s="118" t="s">
        <v>90</v>
      </c>
      <c r="H110" s="40">
        <v>81</v>
      </c>
      <c r="I110" s="51">
        <f>SUM(I111+I116+I120+I124+I128)</f>
        <v>0</v>
      </c>
      <c r="J110" s="101">
        <f>SUM(J111+J116+J120+J124+J128)</f>
        <v>0</v>
      </c>
      <c r="K110" s="52">
        <f>SUM(K111+K116+K120+K124+K128)</f>
        <v>0</v>
      </c>
      <c r="L110" s="51">
        <f>SUM(L111+L116+L120+L124+L128)</f>
        <v>0</v>
      </c>
    </row>
    <row r="111" spans="1:12" ht="14.25" hidden="1" customHeight="1" x14ac:dyDescent="0.25">
      <c r="A111" s="77">
        <v>2</v>
      </c>
      <c r="B111" s="78">
        <v>6</v>
      </c>
      <c r="C111" s="79">
        <v>1</v>
      </c>
      <c r="D111" s="114"/>
      <c r="E111" s="116"/>
      <c r="F111" s="113"/>
      <c r="G111" s="114" t="s">
        <v>91</v>
      </c>
      <c r="H111" s="40">
        <v>82</v>
      </c>
      <c r="I111" s="60">
        <f t="shared" ref="I111:L112" si="8">I112</f>
        <v>0</v>
      </c>
      <c r="J111" s="104">
        <f t="shared" si="8"/>
        <v>0</v>
      </c>
      <c r="K111" s="59">
        <f t="shared" si="8"/>
        <v>0</v>
      </c>
      <c r="L111" s="60">
        <f t="shared" si="8"/>
        <v>0</v>
      </c>
    </row>
    <row r="112" spans="1:12" ht="14.2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4"/>
      <c r="F112" s="112"/>
      <c r="G112" s="63" t="s">
        <v>91</v>
      </c>
      <c r="H112" s="40">
        <v>83</v>
      </c>
      <c r="I112" s="51">
        <f t="shared" si="8"/>
        <v>0</v>
      </c>
      <c r="J112" s="101">
        <f t="shared" si="8"/>
        <v>0</v>
      </c>
      <c r="K112" s="52">
        <f t="shared" si="8"/>
        <v>0</v>
      </c>
      <c r="L112" s="51">
        <f t="shared" si="8"/>
        <v>0</v>
      </c>
    </row>
    <row r="113" spans="1:12" ht="14.2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12"/>
      <c r="G113" s="63" t="s">
        <v>91</v>
      </c>
      <c r="H113" s="40">
        <v>84</v>
      </c>
      <c r="I113" s="51">
        <f>SUM(I114:I115)</f>
        <v>0</v>
      </c>
      <c r="J113" s="101">
        <f>SUM(J114:J115)</f>
        <v>0</v>
      </c>
      <c r="K113" s="52">
        <f>SUM(K114:K115)</f>
        <v>0</v>
      </c>
      <c r="L113" s="51">
        <f>SUM(L114:L115)</f>
        <v>0</v>
      </c>
    </row>
    <row r="114" spans="1:12" ht="14.25" hidden="1" customHeight="1" x14ac:dyDescent="0.25">
      <c r="A114" s="67">
        <v>2</v>
      </c>
      <c r="B114" s="61">
        <v>6</v>
      </c>
      <c r="C114" s="62">
        <v>1</v>
      </c>
      <c r="D114" s="68">
        <v>1</v>
      </c>
      <c r="E114" s="61">
        <v>1</v>
      </c>
      <c r="F114" s="109">
        <v>1</v>
      </c>
      <c r="G114" s="63" t="s">
        <v>92</v>
      </c>
      <c r="H114" s="40">
        <v>85</v>
      </c>
      <c r="I114" s="72"/>
      <c r="J114" s="72"/>
      <c r="K114" s="72"/>
      <c r="L114" s="72"/>
    </row>
    <row r="115" spans="1:12" ht="14.25" hidden="1" customHeight="1" x14ac:dyDescent="0.25">
      <c r="A115" s="85">
        <v>2</v>
      </c>
      <c r="B115" s="86">
        <v>6</v>
      </c>
      <c r="C115" s="87">
        <v>1</v>
      </c>
      <c r="D115" s="88">
        <v>1</v>
      </c>
      <c r="E115" s="86">
        <v>1</v>
      </c>
      <c r="F115" s="119">
        <v>2</v>
      </c>
      <c r="G115" s="55" t="s">
        <v>93</v>
      </c>
      <c r="H115" s="40">
        <v>86</v>
      </c>
      <c r="I115" s="70"/>
      <c r="J115" s="70"/>
      <c r="K115" s="70"/>
      <c r="L115" s="70"/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3"/>
      <c r="E116" s="64"/>
      <c r="F116" s="112"/>
      <c r="G116" s="63" t="s">
        <v>94</v>
      </c>
      <c r="H116" s="40">
        <v>87</v>
      </c>
      <c r="I116" s="51">
        <f t="shared" ref="I116:L118" si="9">I117</f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4"/>
      <c r="F117" s="112"/>
      <c r="G117" s="63" t="s">
        <v>94</v>
      </c>
      <c r="H117" s="40">
        <v>88</v>
      </c>
      <c r="I117" s="51">
        <f t="shared" si="9"/>
        <v>0</v>
      </c>
      <c r="J117" s="101">
        <f t="shared" si="9"/>
        <v>0</v>
      </c>
      <c r="K117" s="52">
        <f t="shared" si="9"/>
        <v>0</v>
      </c>
      <c r="L117" s="51">
        <f t="shared" si="9"/>
        <v>0</v>
      </c>
    </row>
    <row r="118" spans="1:12" ht="14.2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12"/>
      <c r="G118" s="63" t="s">
        <v>94</v>
      </c>
      <c r="H118" s="40">
        <v>89</v>
      </c>
      <c r="I118" s="120">
        <f t="shared" si="9"/>
        <v>0</v>
      </c>
      <c r="J118" s="121">
        <f t="shared" si="9"/>
        <v>0</v>
      </c>
      <c r="K118" s="122">
        <f t="shared" si="9"/>
        <v>0</v>
      </c>
      <c r="L118" s="120">
        <f t="shared" si="9"/>
        <v>0</v>
      </c>
    </row>
    <row r="119" spans="1:12" ht="14.25" hidden="1" customHeight="1" x14ac:dyDescent="0.25">
      <c r="A119" s="67">
        <v>2</v>
      </c>
      <c r="B119" s="61">
        <v>6</v>
      </c>
      <c r="C119" s="62">
        <v>2</v>
      </c>
      <c r="D119" s="68">
        <v>1</v>
      </c>
      <c r="E119" s="61">
        <v>1</v>
      </c>
      <c r="F119" s="109">
        <v>1</v>
      </c>
      <c r="G119" s="63" t="s">
        <v>94</v>
      </c>
      <c r="H119" s="40">
        <v>90</v>
      </c>
      <c r="I119" s="72"/>
      <c r="J119" s="72"/>
      <c r="K119" s="72"/>
      <c r="L119" s="72"/>
    </row>
    <row r="120" spans="1:12" ht="27.75" hidden="1" customHeight="1" x14ac:dyDescent="0.25">
      <c r="A120" s="85">
        <v>2</v>
      </c>
      <c r="B120" s="86">
        <v>6</v>
      </c>
      <c r="C120" s="87">
        <v>3</v>
      </c>
      <c r="D120" s="55"/>
      <c r="E120" s="56"/>
      <c r="F120" s="111"/>
      <c r="G120" s="55" t="s">
        <v>95</v>
      </c>
      <c r="H120" s="40">
        <v>91</v>
      </c>
      <c r="I120" s="75">
        <f t="shared" ref="I120:L122" si="10">I121</f>
        <v>0</v>
      </c>
      <c r="J120" s="103">
        <f t="shared" si="10"/>
        <v>0</v>
      </c>
      <c r="K120" s="76">
        <f t="shared" si="10"/>
        <v>0</v>
      </c>
      <c r="L120" s="75">
        <f t="shared" si="10"/>
        <v>0</v>
      </c>
    </row>
    <row r="121" spans="1:12" ht="27.75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4"/>
      <c r="F121" s="112"/>
      <c r="G121" s="63" t="s">
        <v>95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.75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12"/>
      <c r="G122" s="63" t="s">
        <v>95</v>
      </c>
      <c r="H122" s="40">
        <v>93</v>
      </c>
      <c r="I122" s="51">
        <f t="shared" si="10"/>
        <v>0</v>
      </c>
      <c r="J122" s="101">
        <f t="shared" si="10"/>
        <v>0</v>
      </c>
      <c r="K122" s="52">
        <f t="shared" si="10"/>
        <v>0</v>
      </c>
      <c r="L122" s="51">
        <f t="shared" si="10"/>
        <v>0</v>
      </c>
    </row>
    <row r="123" spans="1:12" ht="27.75" hidden="1" customHeight="1" x14ac:dyDescent="0.25">
      <c r="A123" s="67">
        <v>2</v>
      </c>
      <c r="B123" s="61">
        <v>6</v>
      </c>
      <c r="C123" s="62">
        <v>3</v>
      </c>
      <c r="D123" s="68">
        <v>1</v>
      </c>
      <c r="E123" s="61">
        <v>1</v>
      </c>
      <c r="F123" s="109">
        <v>1</v>
      </c>
      <c r="G123" s="63" t="s">
        <v>95</v>
      </c>
      <c r="H123" s="40">
        <v>94</v>
      </c>
      <c r="I123" s="72"/>
      <c r="J123" s="72"/>
      <c r="K123" s="72"/>
      <c r="L123" s="72"/>
    </row>
    <row r="124" spans="1:12" ht="27.75" hidden="1" customHeight="1" x14ac:dyDescent="0.25">
      <c r="A124" s="85">
        <v>2</v>
      </c>
      <c r="B124" s="86">
        <v>6</v>
      </c>
      <c r="C124" s="87">
        <v>4</v>
      </c>
      <c r="D124" s="55"/>
      <c r="E124" s="56"/>
      <c r="F124" s="111"/>
      <c r="G124" s="55" t="s">
        <v>96</v>
      </c>
      <c r="H124" s="40">
        <v>95</v>
      </c>
      <c r="I124" s="75">
        <f t="shared" ref="I124:L126" si="11">I125</f>
        <v>0</v>
      </c>
      <c r="J124" s="103">
        <f t="shared" si="11"/>
        <v>0</v>
      </c>
      <c r="K124" s="76">
        <f t="shared" si="11"/>
        <v>0</v>
      </c>
      <c r="L124" s="75">
        <f t="shared" si="11"/>
        <v>0</v>
      </c>
    </row>
    <row r="125" spans="1:12" ht="27.75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4"/>
      <c r="F125" s="112"/>
      <c r="G125" s="63" t="s">
        <v>96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12"/>
      <c r="G126" s="63" t="s">
        <v>96</v>
      </c>
      <c r="H126" s="40">
        <v>97</v>
      </c>
      <c r="I126" s="51">
        <f t="shared" si="11"/>
        <v>0</v>
      </c>
      <c r="J126" s="101">
        <f t="shared" si="11"/>
        <v>0</v>
      </c>
      <c r="K126" s="52">
        <f t="shared" si="11"/>
        <v>0</v>
      </c>
      <c r="L126" s="51">
        <f t="shared" si="11"/>
        <v>0</v>
      </c>
    </row>
    <row r="127" spans="1:12" ht="27.75" hidden="1" customHeight="1" x14ac:dyDescent="0.25">
      <c r="A127" s="67">
        <v>2</v>
      </c>
      <c r="B127" s="61">
        <v>6</v>
      </c>
      <c r="C127" s="62">
        <v>4</v>
      </c>
      <c r="D127" s="68">
        <v>1</v>
      </c>
      <c r="E127" s="61">
        <v>1</v>
      </c>
      <c r="F127" s="109">
        <v>1</v>
      </c>
      <c r="G127" s="63" t="s">
        <v>96</v>
      </c>
      <c r="H127" s="40">
        <v>98</v>
      </c>
      <c r="I127" s="72"/>
      <c r="J127" s="72"/>
      <c r="K127" s="72"/>
      <c r="L127" s="72"/>
    </row>
    <row r="128" spans="1:12" ht="27.75" hidden="1" customHeight="1" x14ac:dyDescent="0.25">
      <c r="A128" s="77">
        <v>2</v>
      </c>
      <c r="B128" s="90">
        <v>6</v>
      </c>
      <c r="C128" s="91">
        <v>5</v>
      </c>
      <c r="D128" s="93"/>
      <c r="E128" s="123"/>
      <c r="F128" s="124"/>
      <c r="G128" s="93" t="s">
        <v>97</v>
      </c>
      <c r="H128" s="40">
        <v>99</v>
      </c>
      <c r="I128" s="82">
        <f t="shared" ref="I128:L130" si="12">I129</f>
        <v>0</v>
      </c>
      <c r="J128" s="125">
        <f t="shared" si="12"/>
        <v>0</v>
      </c>
      <c r="K128" s="83">
        <f t="shared" si="12"/>
        <v>0</v>
      </c>
      <c r="L128" s="82">
        <f t="shared" si="12"/>
        <v>0</v>
      </c>
    </row>
    <row r="129" spans="1:12" ht="27.7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4"/>
      <c r="F129" s="112"/>
      <c r="G129" s="93" t="s">
        <v>98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hidden="1" customHeight="1" x14ac:dyDescent="0.25">
      <c r="A130" s="67">
        <v>2</v>
      </c>
      <c r="B130" s="61">
        <v>6</v>
      </c>
      <c r="C130" s="62">
        <v>5</v>
      </c>
      <c r="D130" s="68">
        <v>1</v>
      </c>
      <c r="E130" s="61">
        <v>1</v>
      </c>
      <c r="F130" s="112"/>
      <c r="G130" s="93" t="s">
        <v>97</v>
      </c>
      <c r="H130" s="40">
        <v>101</v>
      </c>
      <c r="I130" s="51">
        <f t="shared" si="12"/>
        <v>0</v>
      </c>
      <c r="J130" s="101">
        <f t="shared" si="12"/>
        <v>0</v>
      </c>
      <c r="K130" s="52">
        <f t="shared" si="12"/>
        <v>0</v>
      </c>
      <c r="L130" s="51">
        <f t="shared" si="12"/>
        <v>0</v>
      </c>
    </row>
    <row r="131" spans="1:12" ht="27.75" hidden="1" customHeight="1" x14ac:dyDescent="0.25">
      <c r="A131" s="61">
        <v>2</v>
      </c>
      <c r="B131" s="62">
        <v>6</v>
      </c>
      <c r="C131" s="61">
        <v>5</v>
      </c>
      <c r="D131" s="61">
        <v>1</v>
      </c>
      <c r="E131" s="68">
        <v>1</v>
      </c>
      <c r="F131" s="109">
        <v>1</v>
      </c>
      <c r="G131" s="93" t="s">
        <v>99</v>
      </c>
      <c r="H131" s="40">
        <v>102</v>
      </c>
      <c r="I131" s="72"/>
      <c r="J131" s="72"/>
      <c r="K131" s="72"/>
      <c r="L131" s="72"/>
    </row>
    <row r="132" spans="1:12" ht="14.25" customHeight="1" x14ac:dyDescent="0.25">
      <c r="A132" s="117">
        <v>2</v>
      </c>
      <c r="B132" s="46">
        <v>7</v>
      </c>
      <c r="C132" s="47"/>
      <c r="D132" s="48"/>
      <c r="E132" s="48"/>
      <c r="F132" s="50"/>
      <c r="G132" s="49" t="s">
        <v>100</v>
      </c>
      <c r="H132" s="40">
        <v>103</v>
      </c>
      <c r="I132" s="52">
        <f>SUM(I133+I138+I146)</f>
        <v>1200</v>
      </c>
      <c r="J132" s="101">
        <f>SUM(J133+J138+J146)</f>
        <v>1200</v>
      </c>
      <c r="K132" s="52">
        <f>SUM(K133+K138+K146)</f>
        <v>1185.8800000000001</v>
      </c>
      <c r="L132" s="51">
        <f>SUM(L133+L138+L146)</f>
        <v>1185.8800000000001</v>
      </c>
    </row>
    <row r="133" spans="1:12" ht="14.25" hidden="1" customHeight="1" x14ac:dyDescent="0.25">
      <c r="A133" s="67">
        <v>2</v>
      </c>
      <c r="B133" s="61">
        <v>7</v>
      </c>
      <c r="C133" s="61">
        <v>1</v>
      </c>
      <c r="D133" s="100"/>
      <c r="E133" s="100"/>
      <c r="F133" s="65"/>
      <c r="G133" s="63" t="s">
        <v>101</v>
      </c>
      <c r="H133" s="40">
        <v>104</v>
      </c>
      <c r="I133" s="52">
        <f t="shared" ref="I133:L134" si="13">I134</f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4.25" hidden="1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100"/>
      <c r="F134" s="65"/>
      <c r="G134" s="63" t="s">
        <v>101</v>
      </c>
      <c r="H134" s="40">
        <v>105</v>
      </c>
      <c r="I134" s="52">
        <f t="shared" si="13"/>
        <v>0</v>
      </c>
      <c r="J134" s="101">
        <f t="shared" si="13"/>
        <v>0</v>
      </c>
      <c r="K134" s="52">
        <f t="shared" si="13"/>
        <v>0</v>
      </c>
      <c r="L134" s="51">
        <f t="shared" si="13"/>
        <v>0</v>
      </c>
    </row>
    <row r="135" spans="1:12" ht="14.25" hidden="1" customHeight="1" x14ac:dyDescent="0.25">
      <c r="A135" s="67">
        <v>2</v>
      </c>
      <c r="B135" s="61">
        <v>7</v>
      </c>
      <c r="C135" s="61">
        <v>1</v>
      </c>
      <c r="D135" s="62">
        <v>1</v>
      </c>
      <c r="E135" s="62">
        <v>1</v>
      </c>
      <c r="F135" s="65"/>
      <c r="G135" s="63" t="s">
        <v>101</v>
      </c>
      <c r="H135" s="40">
        <v>106</v>
      </c>
      <c r="I135" s="52">
        <f>SUM(I136:I137)</f>
        <v>0</v>
      </c>
      <c r="J135" s="101">
        <f>SUM(J136:J137)</f>
        <v>0</v>
      </c>
      <c r="K135" s="52">
        <f>SUM(K136:K137)</f>
        <v>0</v>
      </c>
      <c r="L135" s="51">
        <f>SUM(L136:L137)</f>
        <v>0</v>
      </c>
    </row>
    <row r="136" spans="1:12" ht="14.25" hidden="1" customHeight="1" x14ac:dyDescent="0.25">
      <c r="A136" s="85">
        <v>2</v>
      </c>
      <c r="B136" s="86">
        <v>7</v>
      </c>
      <c r="C136" s="85">
        <v>1</v>
      </c>
      <c r="D136" s="61">
        <v>1</v>
      </c>
      <c r="E136" s="87">
        <v>1</v>
      </c>
      <c r="F136" s="89">
        <v>1</v>
      </c>
      <c r="G136" s="55" t="s">
        <v>102</v>
      </c>
      <c r="H136" s="40">
        <v>107</v>
      </c>
      <c r="I136" s="126"/>
      <c r="J136" s="126"/>
      <c r="K136" s="126"/>
      <c r="L136" s="126"/>
    </row>
    <row r="137" spans="1:12" ht="14.25" hidden="1" customHeight="1" x14ac:dyDescent="0.25">
      <c r="A137" s="61">
        <v>2</v>
      </c>
      <c r="B137" s="61">
        <v>7</v>
      </c>
      <c r="C137" s="67">
        <v>1</v>
      </c>
      <c r="D137" s="61">
        <v>1</v>
      </c>
      <c r="E137" s="62">
        <v>1</v>
      </c>
      <c r="F137" s="69">
        <v>2</v>
      </c>
      <c r="G137" s="63" t="s">
        <v>103</v>
      </c>
      <c r="H137" s="40">
        <v>108</v>
      </c>
      <c r="I137" s="71"/>
      <c r="J137" s="71"/>
      <c r="K137" s="71"/>
      <c r="L137" s="71"/>
    </row>
    <row r="138" spans="1:12" ht="27.75" hidden="1" customHeight="1" x14ac:dyDescent="0.25">
      <c r="A138" s="77">
        <v>2</v>
      </c>
      <c r="B138" s="78">
        <v>7</v>
      </c>
      <c r="C138" s="77">
        <v>2</v>
      </c>
      <c r="D138" s="116"/>
      <c r="E138" s="127"/>
      <c r="F138" s="81"/>
      <c r="G138" s="114" t="s">
        <v>104</v>
      </c>
      <c r="H138" s="40">
        <v>109</v>
      </c>
      <c r="I138" s="59">
        <f t="shared" ref="I138:L139" si="14">I139</f>
        <v>0</v>
      </c>
      <c r="J138" s="104">
        <f t="shared" si="14"/>
        <v>0</v>
      </c>
      <c r="K138" s="59">
        <f t="shared" si="14"/>
        <v>0</v>
      </c>
      <c r="L138" s="60">
        <f t="shared" si="14"/>
        <v>0</v>
      </c>
    </row>
    <row r="139" spans="1:12" ht="27.75" hidden="1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100"/>
      <c r="F139" s="65"/>
      <c r="G139" s="63" t="s">
        <v>105</v>
      </c>
      <c r="H139" s="40">
        <v>110</v>
      </c>
      <c r="I139" s="52">
        <f t="shared" si="14"/>
        <v>0</v>
      </c>
      <c r="J139" s="101">
        <f t="shared" si="14"/>
        <v>0</v>
      </c>
      <c r="K139" s="52">
        <f t="shared" si="14"/>
        <v>0</v>
      </c>
      <c r="L139" s="51">
        <f t="shared" si="14"/>
        <v>0</v>
      </c>
    </row>
    <row r="140" spans="1:12" ht="27.75" hidden="1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5"/>
      <c r="G140" s="63" t="s">
        <v>105</v>
      </c>
      <c r="H140" s="40">
        <v>111</v>
      </c>
      <c r="I140" s="52">
        <f>SUM(I141:I142)</f>
        <v>0</v>
      </c>
      <c r="J140" s="101">
        <f>SUM(J141:J142)</f>
        <v>0</v>
      </c>
      <c r="K140" s="52">
        <f>SUM(K141:K142)</f>
        <v>0</v>
      </c>
      <c r="L140" s="51">
        <f>SUM(L141:L142)</f>
        <v>0</v>
      </c>
    </row>
    <row r="141" spans="1:12" ht="14.25" hidden="1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1</v>
      </c>
      <c r="G141" s="63" t="s">
        <v>106</v>
      </c>
      <c r="H141" s="40">
        <v>112</v>
      </c>
      <c r="I141" s="71"/>
      <c r="J141" s="71"/>
      <c r="K141" s="71"/>
      <c r="L141" s="71"/>
    </row>
    <row r="142" spans="1:12" ht="14.25" hidden="1" customHeight="1" x14ac:dyDescent="0.25">
      <c r="A142" s="67">
        <v>2</v>
      </c>
      <c r="B142" s="61">
        <v>7</v>
      </c>
      <c r="C142" s="67">
        <v>2</v>
      </c>
      <c r="D142" s="61">
        <v>1</v>
      </c>
      <c r="E142" s="62">
        <v>1</v>
      </c>
      <c r="F142" s="69">
        <v>2</v>
      </c>
      <c r="G142" s="63" t="s">
        <v>107</v>
      </c>
      <c r="H142" s="40">
        <v>113</v>
      </c>
      <c r="I142" s="71"/>
      <c r="J142" s="71"/>
      <c r="K142" s="71"/>
      <c r="L142" s="71"/>
    </row>
    <row r="143" spans="1:12" ht="14.25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100"/>
      <c r="F143" s="65"/>
      <c r="G143" s="63" t="s">
        <v>108</v>
      </c>
      <c r="H143" s="40">
        <v>114</v>
      </c>
      <c r="I143" s="52">
        <f>I144</f>
        <v>0</v>
      </c>
      <c r="J143" s="52">
        <f>J144</f>
        <v>0</v>
      </c>
      <c r="K143" s="52">
        <f>K144</f>
        <v>0</v>
      </c>
      <c r="L143" s="52">
        <f>L144</f>
        <v>0</v>
      </c>
    </row>
    <row r="144" spans="1:12" ht="14.2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5"/>
      <c r="G144" s="63" t="s">
        <v>108</v>
      </c>
      <c r="H144" s="40">
        <v>115</v>
      </c>
      <c r="I144" s="52">
        <f>SUM(I145)</f>
        <v>0</v>
      </c>
      <c r="J144" s="52">
        <f>SUM(J145)</f>
        <v>0</v>
      </c>
      <c r="K144" s="52">
        <f>SUM(K145)</f>
        <v>0</v>
      </c>
      <c r="L144" s="52">
        <f>SUM(L145)</f>
        <v>0</v>
      </c>
    </row>
    <row r="145" spans="1:12" ht="14.25" hidden="1" customHeight="1" x14ac:dyDescent="0.25">
      <c r="A145" s="67">
        <v>2</v>
      </c>
      <c r="B145" s="61">
        <v>7</v>
      </c>
      <c r="C145" s="67">
        <v>2</v>
      </c>
      <c r="D145" s="61">
        <v>2</v>
      </c>
      <c r="E145" s="62">
        <v>1</v>
      </c>
      <c r="F145" s="69">
        <v>1</v>
      </c>
      <c r="G145" s="63" t="s">
        <v>108</v>
      </c>
      <c r="H145" s="40">
        <v>116</v>
      </c>
      <c r="I145" s="71"/>
      <c r="J145" s="71"/>
      <c r="K145" s="71"/>
      <c r="L145" s="71"/>
    </row>
    <row r="146" spans="1:12" ht="12.75" customHeight="1" x14ac:dyDescent="0.25">
      <c r="A146" s="67">
        <v>2</v>
      </c>
      <c r="B146" s="61">
        <v>7</v>
      </c>
      <c r="C146" s="67">
        <v>3</v>
      </c>
      <c r="D146" s="64"/>
      <c r="E146" s="100"/>
      <c r="F146" s="65"/>
      <c r="G146" s="63" t="s">
        <v>109</v>
      </c>
      <c r="H146" s="40">
        <v>117</v>
      </c>
      <c r="I146" s="52">
        <f t="shared" ref="I146:L147" si="15">I147</f>
        <v>1200</v>
      </c>
      <c r="J146" s="101">
        <f t="shared" si="15"/>
        <v>1200</v>
      </c>
      <c r="K146" s="52">
        <f t="shared" si="15"/>
        <v>1185.8800000000001</v>
      </c>
      <c r="L146" s="51">
        <f t="shared" si="15"/>
        <v>1185.8800000000001</v>
      </c>
    </row>
    <row r="147" spans="1:12" ht="12.75" hidden="1" customHeight="1" x14ac:dyDescent="0.25">
      <c r="A147" s="77">
        <v>2</v>
      </c>
      <c r="B147" s="90">
        <v>7</v>
      </c>
      <c r="C147" s="128">
        <v>3</v>
      </c>
      <c r="D147" s="90">
        <v>1</v>
      </c>
      <c r="E147" s="129"/>
      <c r="F147" s="130"/>
      <c r="G147" s="93" t="s">
        <v>109</v>
      </c>
      <c r="H147" s="40">
        <v>118</v>
      </c>
      <c r="I147" s="83">
        <f t="shared" si="15"/>
        <v>1200</v>
      </c>
      <c r="J147" s="125">
        <f t="shared" si="15"/>
        <v>1200</v>
      </c>
      <c r="K147" s="83">
        <f t="shared" si="15"/>
        <v>1185.8800000000001</v>
      </c>
      <c r="L147" s="82">
        <f t="shared" si="15"/>
        <v>1185.8800000000001</v>
      </c>
    </row>
    <row r="148" spans="1:12" ht="12.75" hidden="1" customHeight="1" x14ac:dyDescent="0.25">
      <c r="A148" s="67">
        <v>2</v>
      </c>
      <c r="B148" s="61">
        <v>7</v>
      </c>
      <c r="C148" s="67">
        <v>3</v>
      </c>
      <c r="D148" s="61">
        <v>1</v>
      </c>
      <c r="E148" s="62">
        <v>1</v>
      </c>
      <c r="F148" s="65"/>
      <c r="G148" s="63" t="s">
        <v>109</v>
      </c>
      <c r="H148" s="40">
        <v>119</v>
      </c>
      <c r="I148" s="52">
        <f>SUM(I149:I150)</f>
        <v>1200</v>
      </c>
      <c r="J148" s="101">
        <f>SUM(J149:J150)</f>
        <v>1200</v>
      </c>
      <c r="K148" s="52">
        <f>SUM(K149:K150)</f>
        <v>1185.8800000000001</v>
      </c>
      <c r="L148" s="51">
        <f>SUM(L149:L150)</f>
        <v>1185.8800000000001</v>
      </c>
    </row>
    <row r="149" spans="1:12" ht="13.5" customHeight="1" x14ac:dyDescent="0.25">
      <c r="A149" s="85">
        <v>2</v>
      </c>
      <c r="B149" s="86">
        <v>7</v>
      </c>
      <c r="C149" s="85">
        <v>3</v>
      </c>
      <c r="D149" s="86">
        <v>1</v>
      </c>
      <c r="E149" s="87">
        <v>1</v>
      </c>
      <c r="F149" s="89">
        <v>1</v>
      </c>
      <c r="G149" s="55" t="s">
        <v>110</v>
      </c>
      <c r="H149" s="40">
        <v>120</v>
      </c>
      <c r="I149" s="126">
        <v>1200</v>
      </c>
      <c r="J149" s="126">
        <v>1200</v>
      </c>
      <c r="K149" s="126">
        <v>1185.8800000000001</v>
      </c>
      <c r="L149" s="126">
        <v>1185.8800000000001</v>
      </c>
    </row>
    <row r="150" spans="1:12" ht="14.25" hidden="1" customHeight="1" x14ac:dyDescent="0.25">
      <c r="A150" s="67">
        <v>2</v>
      </c>
      <c r="B150" s="61">
        <v>7</v>
      </c>
      <c r="C150" s="67">
        <v>3</v>
      </c>
      <c r="D150" s="61">
        <v>1</v>
      </c>
      <c r="E150" s="62">
        <v>1</v>
      </c>
      <c r="F150" s="69">
        <v>2</v>
      </c>
      <c r="G150" s="63" t="s">
        <v>111</v>
      </c>
      <c r="H150" s="40">
        <v>121</v>
      </c>
      <c r="I150" s="71"/>
      <c r="J150" s="72"/>
      <c r="K150" s="72"/>
      <c r="L150" s="72"/>
    </row>
    <row r="151" spans="1:12" ht="14.25" hidden="1" customHeight="1" x14ac:dyDescent="0.25">
      <c r="A151" s="117">
        <v>2</v>
      </c>
      <c r="B151" s="117">
        <v>8</v>
      </c>
      <c r="C151" s="47"/>
      <c r="D151" s="131"/>
      <c r="E151" s="98"/>
      <c r="F151" s="132"/>
      <c r="G151" s="58" t="s">
        <v>112</v>
      </c>
      <c r="H151" s="40">
        <v>122</v>
      </c>
      <c r="I151" s="76">
        <f>I152</f>
        <v>0</v>
      </c>
      <c r="J151" s="103">
        <f>J152</f>
        <v>0</v>
      </c>
      <c r="K151" s="76">
        <f>K152</f>
        <v>0</v>
      </c>
      <c r="L151" s="75">
        <f>L152</f>
        <v>0</v>
      </c>
    </row>
    <row r="152" spans="1:12" ht="14.25" hidden="1" customHeight="1" x14ac:dyDescent="0.25">
      <c r="A152" s="77">
        <v>2</v>
      </c>
      <c r="B152" s="77">
        <v>8</v>
      </c>
      <c r="C152" s="77">
        <v>1</v>
      </c>
      <c r="D152" s="116"/>
      <c r="E152" s="127"/>
      <c r="F152" s="81"/>
      <c r="G152" s="55" t="s">
        <v>112</v>
      </c>
      <c r="H152" s="40">
        <v>123</v>
      </c>
      <c r="I152" s="76">
        <f>I153+I158</f>
        <v>0</v>
      </c>
      <c r="J152" s="103">
        <f>J153+J158</f>
        <v>0</v>
      </c>
      <c r="K152" s="76">
        <f>K153+K158</f>
        <v>0</v>
      </c>
      <c r="L152" s="75">
        <f>L153+L158</f>
        <v>0</v>
      </c>
    </row>
    <row r="153" spans="1:12" ht="14.25" hidden="1" customHeight="1" x14ac:dyDescent="0.25">
      <c r="A153" s="67">
        <v>2</v>
      </c>
      <c r="B153" s="61">
        <v>8</v>
      </c>
      <c r="C153" s="68">
        <v>1</v>
      </c>
      <c r="D153" s="61">
        <v>1</v>
      </c>
      <c r="E153" s="100"/>
      <c r="F153" s="65"/>
      <c r="G153" s="63" t="s">
        <v>113</v>
      </c>
      <c r="H153" s="40">
        <v>124</v>
      </c>
      <c r="I153" s="52">
        <f>I154</f>
        <v>0</v>
      </c>
      <c r="J153" s="101">
        <f>J154</f>
        <v>0</v>
      </c>
      <c r="K153" s="52">
        <f>K154</f>
        <v>0</v>
      </c>
      <c r="L153" s="51">
        <f>L154</f>
        <v>0</v>
      </c>
    </row>
    <row r="154" spans="1:12" ht="14.25" hidden="1" customHeight="1" x14ac:dyDescent="0.25">
      <c r="A154" s="67">
        <v>2</v>
      </c>
      <c r="B154" s="61">
        <v>8</v>
      </c>
      <c r="C154" s="88">
        <v>1</v>
      </c>
      <c r="D154" s="86">
        <v>1</v>
      </c>
      <c r="E154" s="87">
        <v>1</v>
      </c>
      <c r="F154" s="57"/>
      <c r="G154" s="63" t="s">
        <v>113</v>
      </c>
      <c r="H154" s="40">
        <v>125</v>
      </c>
      <c r="I154" s="76">
        <f>SUM(I155:I157)</f>
        <v>0</v>
      </c>
      <c r="J154" s="76">
        <f>SUM(J155:J157)</f>
        <v>0</v>
      </c>
      <c r="K154" s="76">
        <f>SUM(K155:K157)</f>
        <v>0</v>
      </c>
      <c r="L154" s="76">
        <f>SUM(L155:L157)</f>
        <v>0</v>
      </c>
    </row>
    <row r="155" spans="1:12" ht="14.25" hidden="1" customHeight="1" x14ac:dyDescent="0.25">
      <c r="A155" s="61">
        <v>2</v>
      </c>
      <c r="B155" s="86">
        <v>8</v>
      </c>
      <c r="C155" s="68">
        <v>1</v>
      </c>
      <c r="D155" s="61">
        <v>1</v>
      </c>
      <c r="E155" s="62">
        <v>1</v>
      </c>
      <c r="F155" s="69">
        <v>1</v>
      </c>
      <c r="G155" s="63" t="s">
        <v>114</v>
      </c>
      <c r="H155" s="40">
        <v>126</v>
      </c>
      <c r="I155" s="71"/>
      <c r="J155" s="71"/>
      <c r="K155" s="71"/>
      <c r="L155" s="71"/>
    </row>
    <row r="156" spans="1:12" ht="14.2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2</v>
      </c>
      <c r="G156" s="93" t="s">
        <v>115</v>
      </c>
      <c r="H156" s="40">
        <v>127</v>
      </c>
      <c r="I156" s="134"/>
      <c r="J156" s="134"/>
      <c r="K156" s="134"/>
      <c r="L156" s="134"/>
    </row>
    <row r="157" spans="1:12" ht="14.25" hidden="1" customHeight="1" x14ac:dyDescent="0.25">
      <c r="A157" s="77">
        <v>2</v>
      </c>
      <c r="B157" s="90">
        <v>8</v>
      </c>
      <c r="C157" s="133">
        <v>1</v>
      </c>
      <c r="D157" s="90">
        <v>1</v>
      </c>
      <c r="E157" s="91">
        <v>1</v>
      </c>
      <c r="F157" s="92">
        <v>3</v>
      </c>
      <c r="G157" s="93" t="s">
        <v>116</v>
      </c>
      <c r="H157" s="40">
        <v>128</v>
      </c>
      <c r="I157" s="134"/>
      <c r="J157" s="135"/>
      <c r="K157" s="134"/>
      <c r="L157" s="94"/>
    </row>
    <row r="158" spans="1:12" ht="14.2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100"/>
      <c r="F158" s="65"/>
      <c r="G158" s="63" t="s">
        <v>117</v>
      </c>
      <c r="H158" s="40">
        <v>129</v>
      </c>
      <c r="I158" s="52">
        <f t="shared" ref="I158:L159" si="16">I159</f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4.25" hidden="1" customHeight="1" x14ac:dyDescent="0.25">
      <c r="A159" s="67">
        <v>2</v>
      </c>
      <c r="B159" s="61">
        <v>8</v>
      </c>
      <c r="C159" s="68">
        <v>1</v>
      </c>
      <c r="D159" s="61">
        <v>2</v>
      </c>
      <c r="E159" s="62">
        <v>1</v>
      </c>
      <c r="F159" s="65"/>
      <c r="G159" s="63" t="s">
        <v>117</v>
      </c>
      <c r="H159" s="40">
        <v>130</v>
      </c>
      <c r="I159" s="52">
        <f t="shared" si="16"/>
        <v>0</v>
      </c>
      <c r="J159" s="101">
        <f t="shared" si="16"/>
        <v>0</v>
      </c>
      <c r="K159" s="52">
        <f t="shared" si="16"/>
        <v>0</v>
      </c>
      <c r="L159" s="51">
        <f t="shared" si="16"/>
        <v>0</v>
      </c>
    </row>
    <row r="160" spans="1:12" ht="14.25" hidden="1" customHeight="1" x14ac:dyDescent="0.25">
      <c r="A160" s="77">
        <v>2</v>
      </c>
      <c r="B160" s="78">
        <v>8</v>
      </c>
      <c r="C160" s="80">
        <v>1</v>
      </c>
      <c r="D160" s="78">
        <v>2</v>
      </c>
      <c r="E160" s="79">
        <v>1</v>
      </c>
      <c r="F160" s="136">
        <v>1</v>
      </c>
      <c r="G160" s="63" t="s">
        <v>117</v>
      </c>
      <c r="H160" s="40">
        <v>131</v>
      </c>
      <c r="I160" s="137"/>
      <c r="J160" s="72"/>
      <c r="K160" s="72"/>
      <c r="L160" s="72"/>
    </row>
    <row r="161" spans="1:12" ht="42" hidden="1" customHeight="1" x14ac:dyDescent="0.25">
      <c r="A161" s="117">
        <v>2</v>
      </c>
      <c r="B161" s="46">
        <v>9</v>
      </c>
      <c r="C161" s="49"/>
      <c r="D161" s="47"/>
      <c r="E161" s="48"/>
      <c r="F161" s="50"/>
      <c r="G161" s="49" t="s">
        <v>118</v>
      </c>
      <c r="H161" s="40">
        <v>132</v>
      </c>
      <c r="I161" s="52">
        <f>I162+I166</f>
        <v>0</v>
      </c>
      <c r="J161" s="101">
        <f>J162+J166</f>
        <v>0</v>
      </c>
      <c r="K161" s="52">
        <f>K162+K166</f>
        <v>0</v>
      </c>
      <c r="L161" s="51">
        <f>L162+L166</f>
        <v>0</v>
      </c>
    </row>
    <row r="162" spans="1:12" s="114" customFormat="1" ht="42" hidden="1" customHeight="1" x14ac:dyDescent="0.25">
      <c r="A162" s="67">
        <v>2</v>
      </c>
      <c r="B162" s="61">
        <v>9</v>
      </c>
      <c r="C162" s="68">
        <v>1</v>
      </c>
      <c r="D162" s="64"/>
      <c r="E162" s="100"/>
      <c r="F162" s="65"/>
      <c r="G162" s="63" t="s">
        <v>119</v>
      </c>
      <c r="H162" s="40">
        <v>133</v>
      </c>
      <c r="I162" s="52">
        <f t="shared" ref="I162:L164" si="17">I163</f>
        <v>0</v>
      </c>
      <c r="J162" s="101">
        <f t="shared" si="17"/>
        <v>0</v>
      </c>
      <c r="K162" s="52">
        <f t="shared" si="17"/>
        <v>0</v>
      </c>
      <c r="L162" s="51">
        <f t="shared" si="17"/>
        <v>0</v>
      </c>
    </row>
    <row r="163" spans="1:12" ht="42" hidden="1" customHeight="1" x14ac:dyDescent="0.25">
      <c r="A163" s="85">
        <v>2</v>
      </c>
      <c r="B163" s="86">
        <v>9</v>
      </c>
      <c r="C163" s="88">
        <v>1</v>
      </c>
      <c r="D163" s="86">
        <v>1</v>
      </c>
      <c r="E163" s="54"/>
      <c r="F163" s="57"/>
      <c r="G163" s="63" t="s">
        <v>120</v>
      </c>
      <c r="H163" s="40">
        <v>134</v>
      </c>
      <c r="I163" s="76">
        <f t="shared" si="17"/>
        <v>0</v>
      </c>
      <c r="J163" s="103">
        <f t="shared" si="17"/>
        <v>0</v>
      </c>
      <c r="K163" s="76">
        <f t="shared" si="17"/>
        <v>0</v>
      </c>
      <c r="L163" s="75">
        <f t="shared" si="17"/>
        <v>0</v>
      </c>
    </row>
    <row r="164" spans="1:12" ht="42" hidden="1" customHeight="1" x14ac:dyDescent="0.25">
      <c r="A164" s="67">
        <v>2</v>
      </c>
      <c r="B164" s="61">
        <v>9</v>
      </c>
      <c r="C164" s="67">
        <v>1</v>
      </c>
      <c r="D164" s="61">
        <v>1</v>
      </c>
      <c r="E164" s="62">
        <v>1</v>
      </c>
      <c r="F164" s="65"/>
      <c r="G164" s="63" t="s">
        <v>120</v>
      </c>
      <c r="H164" s="40">
        <v>135</v>
      </c>
      <c r="I164" s="52">
        <f t="shared" si="17"/>
        <v>0</v>
      </c>
      <c r="J164" s="101">
        <f t="shared" si="17"/>
        <v>0</v>
      </c>
      <c r="K164" s="52">
        <f t="shared" si="17"/>
        <v>0</v>
      </c>
      <c r="L164" s="51">
        <f t="shared" si="17"/>
        <v>0</v>
      </c>
    </row>
    <row r="165" spans="1:12" ht="42.75" hidden="1" customHeight="1" x14ac:dyDescent="0.25">
      <c r="A165" s="85">
        <v>2</v>
      </c>
      <c r="B165" s="86">
        <v>9</v>
      </c>
      <c r="C165" s="86">
        <v>1</v>
      </c>
      <c r="D165" s="86">
        <v>1</v>
      </c>
      <c r="E165" s="87">
        <v>1</v>
      </c>
      <c r="F165" s="89">
        <v>1</v>
      </c>
      <c r="G165" s="63" t="s">
        <v>120</v>
      </c>
      <c r="H165" s="40">
        <v>136</v>
      </c>
      <c r="I165" s="126"/>
      <c r="J165" s="126"/>
      <c r="K165" s="126"/>
      <c r="L165" s="126"/>
    </row>
    <row r="166" spans="1:12" ht="42" hidden="1" customHeight="1" x14ac:dyDescent="0.25">
      <c r="A166" s="67">
        <v>2</v>
      </c>
      <c r="B166" s="61">
        <v>9</v>
      </c>
      <c r="C166" s="61">
        <v>2</v>
      </c>
      <c r="D166" s="64"/>
      <c r="E166" s="100"/>
      <c r="F166" s="65"/>
      <c r="G166" s="63" t="s">
        <v>121</v>
      </c>
      <c r="H166" s="40">
        <v>137</v>
      </c>
      <c r="I166" s="52">
        <f>SUM(I167+I172)</f>
        <v>0</v>
      </c>
      <c r="J166" s="52">
        <f>SUM(J167+J172)</f>
        <v>0</v>
      </c>
      <c r="K166" s="52">
        <f>SUM(K167+K172)</f>
        <v>0</v>
      </c>
      <c r="L166" s="52">
        <f>SUM(L167+L172)</f>
        <v>0</v>
      </c>
    </row>
    <row r="167" spans="1:12" ht="42" hidden="1" customHeight="1" x14ac:dyDescent="0.25">
      <c r="A167" s="67">
        <v>2</v>
      </c>
      <c r="B167" s="61">
        <v>9</v>
      </c>
      <c r="C167" s="61">
        <v>2</v>
      </c>
      <c r="D167" s="86">
        <v>1</v>
      </c>
      <c r="E167" s="54"/>
      <c r="F167" s="57"/>
      <c r="G167" s="55" t="s">
        <v>122</v>
      </c>
      <c r="H167" s="40">
        <v>138</v>
      </c>
      <c r="I167" s="76">
        <f>I168</f>
        <v>0</v>
      </c>
      <c r="J167" s="103">
        <f>J168</f>
        <v>0</v>
      </c>
      <c r="K167" s="76">
        <f>K168</f>
        <v>0</v>
      </c>
      <c r="L167" s="75">
        <f>L168</f>
        <v>0</v>
      </c>
    </row>
    <row r="168" spans="1:12" ht="42" hidden="1" customHeight="1" x14ac:dyDescent="0.25">
      <c r="A168" s="85">
        <v>2</v>
      </c>
      <c r="B168" s="86">
        <v>9</v>
      </c>
      <c r="C168" s="86">
        <v>2</v>
      </c>
      <c r="D168" s="61">
        <v>1</v>
      </c>
      <c r="E168" s="62">
        <v>1</v>
      </c>
      <c r="F168" s="65"/>
      <c r="G168" s="55" t="s">
        <v>123</v>
      </c>
      <c r="H168" s="40">
        <v>139</v>
      </c>
      <c r="I168" s="52">
        <f>SUM(I169:I171)</f>
        <v>0</v>
      </c>
      <c r="J168" s="101">
        <f>SUM(J169:J171)</f>
        <v>0</v>
      </c>
      <c r="K168" s="52">
        <f>SUM(K169:K171)</f>
        <v>0</v>
      </c>
      <c r="L168" s="51">
        <f>SUM(L169:L171)</f>
        <v>0</v>
      </c>
    </row>
    <row r="169" spans="1:12" ht="56.25" hidden="1" customHeight="1" x14ac:dyDescent="0.25">
      <c r="A169" s="77">
        <v>2</v>
      </c>
      <c r="B169" s="90">
        <v>9</v>
      </c>
      <c r="C169" s="90">
        <v>2</v>
      </c>
      <c r="D169" s="90">
        <v>1</v>
      </c>
      <c r="E169" s="91">
        <v>1</v>
      </c>
      <c r="F169" s="92">
        <v>1</v>
      </c>
      <c r="G169" s="55" t="s">
        <v>124</v>
      </c>
      <c r="H169" s="40">
        <v>140</v>
      </c>
      <c r="I169" s="134"/>
      <c r="J169" s="70"/>
      <c r="K169" s="70"/>
      <c r="L169" s="70"/>
    </row>
    <row r="170" spans="1:12" ht="56.25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2</v>
      </c>
      <c r="G170" s="55" t="s">
        <v>125</v>
      </c>
      <c r="H170" s="40">
        <v>141</v>
      </c>
      <c r="I170" s="71"/>
      <c r="J170" s="138"/>
      <c r="K170" s="138"/>
      <c r="L170" s="138"/>
    </row>
    <row r="171" spans="1:12" ht="56.25" hidden="1" customHeight="1" x14ac:dyDescent="0.25">
      <c r="A171" s="67">
        <v>2</v>
      </c>
      <c r="B171" s="61">
        <v>9</v>
      </c>
      <c r="C171" s="61">
        <v>2</v>
      </c>
      <c r="D171" s="61">
        <v>1</v>
      </c>
      <c r="E171" s="62">
        <v>1</v>
      </c>
      <c r="F171" s="69">
        <v>3</v>
      </c>
      <c r="G171" s="55" t="s">
        <v>126</v>
      </c>
      <c r="H171" s="40">
        <v>142</v>
      </c>
      <c r="I171" s="71"/>
      <c r="J171" s="71"/>
      <c r="K171" s="71"/>
      <c r="L171" s="71"/>
    </row>
    <row r="172" spans="1:12" ht="42" hidden="1" customHeight="1" x14ac:dyDescent="0.25">
      <c r="A172" s="139">
        <v>2</v>
      </c>
      <c r="B172" s="139">
        <v>9</v>
      </c>
      <c r="C172" s="139">
        <v>2</v>
      </c>
      <c r="D172" s="139">
        <v>2</v>
      </c>
      <c r="E172" s="139"/>
      <c r="F172" s="139"/>
      <c r="G172" s="63" t="s">
        <v>127</v>
      </c>
      <c r="H172" s="40">
        <v>143</v>
      </c>
      <c r="I172" s="52">
        <f>I173</f>
        <v>0</v>
      </c>
      <c r="J172" s="101">
        <f>J173</f>
        <v>0</v>
      </c>
      <c r="K172" s="52">
        <f>K173</f>
        <v>0</v>
      </c>
      <c r="L172" s="51">
        <f>L173</f>
        <v>0</v>
      </c>
    </row>
    <row r="173" spans="1:12" ht="42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2">
        <v>1</v>
      </c>
      <c r="F173" s="65"/>
      <c r="G173" s="55" t="s">
        <v>128</v>
      </c>
      <c r="H173" s="40">
        <v>144</v>
      </c>
      <c r="I173" s="76">
        <f>SUM(I174:I176)</f>
        <v>0</v>
      </c>
      <c r="J173" s="76">
        <f>SUM(J174:J176)</f>
        <v>0</v>
      </c>
      <c r="K173" s="76">
        <f>SUM(K174:K176)</f>
        <v>0</v>
      </c>
      <c r="L173" s="76">
        <f>SUM(L174:L176)</f>
        <v>0</v>
      </c>
    </row>
    <row r="174" spans="1:12" ht="56.25" hidden="1" customHeight="1" x14ac:dyDescent="0.25">
      <c r="A174" s="67">
        <v>2</v>
      </c>
      <c r="B174" s="61">
        <v>9</v>
      </c>
      <c r="C174" s="61">
        <v>2</v>
      </c>
      <c r="D174" s="61">
        <v>2</v>
      </c>
      <c r="E174" s="61">
        <v>1</v>
      </c>
      <c r="F174" s="69">
        <v>1</v>
      </c>
      <c r="G174" s="140" t="s">
        <v>129</v>
      </c>
      <c r="H174" s="40">
        <v>145</v>
      </c>
      <c r="I174" s="71"/>
      <c r="J174" s="70"/>
      <c r="K174" s="70"/>
      <c r="L174" s="70"/>
    </row>
    <row r="175" spans="1:12" ht="56.25" hidden="1" customHeight="1" x14ac:dyDescent="0.25">
      <c r="A175" s="78">
        <v>2</v>
      </c>
      <c r="B175" s="80">
        <v>9</v>
      </c>
      <c r="C175" s="78">
        <v>2</v>
      </c>
      <c r="D175" s="79">
        <v>2</v>
      </c>
      <c r="E175" s="79">
        <v>1</v>
      </c>
      <c r="F175" s="136">
        <v>2</v>
      </c>
      <c r="G175" s="114" t="s">
        <v>130</v>
      </c>
      <c r="H175" s="40">
        <v>146</v>
      </c>
      <c r="I175" s="70"/>
      <c r="J175" s="72"/>
      <c r="K175" s="72"/>
      <c r="L175" s="72"/>
    </row>
    <row r="176" spans="1:12" ht="56.25" hidden="1" customHeight="1" x14ac:dyDescent="0.25">
      <c r="A176" s="61">
        <v>2</v>
      </c>
      <c r="B176" s="133">
        <v>9</v>
      </c>
      <c r="C176" s="90">
        <v>2</v>
      </c>
      <c r="D176" s="91">
        <v>2</v>
      </c>
      <c r="E176" s="91">
        <v>1</v>
      </c>
      <c r="F176" s="92">
        <v>3</v>
      </c>
      <c r="G176" s="93" t="s">
        <v>131</v>
      </c>
      <c r="H176" s="40">
        <v>147</v>
      </c>
      <c r="I176" s="138"/>
      <c r="J176" s="138"/>
      <c r="K176" s="138"/>
      <c r="L176" s="138"/>
    </row>
    <row r="177" spans="1:12" ht="56.25" hidden="1" customHeight="1" x14ac:dyDescent="0.25">
      <c r="A177" s="46">
        <v>3</v>
      </c>
      <c r="B177" s="49"/>
      <c r="C177" s="47"/>
      <c r="D177" s="48"/>
      <c r="E177" s="48"/>
      <c r="F177" s="50"/>
      <c r="G177" s="118" t="s">
        <v>132</v>
      </c>
      <c r="H177" s="40">
        <v>148</v>
      </c>
      <c r="I177" s="51">
        <f>SUM(I178+I230+I295)</f>
        <v>0</v>
      </c>
      <c r="J177" s="51">
        <f>SUM(J178+J230+J295)</f>
        <v>0</v>
      </c>
      <c r="K177" s="51">
        <f>SUM(K178+K230+K295)</f>
        <v>0</v>
      </c>
      <c r="L177" s="51">
        <f>SUM(L178+L230+L295)</f>
        <v>0</v>
      </c>
    </row>
    <row r="178" spans="1:12" ht="27.75" hidden="1" customHeight="1" x14ac:dyDescent="0.25">
      <c r="A178" s="117">
        <v>3</v>
      </c>
      <c r="B178" s="46">
        <v>1</v>
      </c>
      <c r="C178" s="131"/>
      <c r="D178" s="98"/>
      <c r="E178" s="98"/>
      <c r="F178" s="132"/>
      <c r="G178" s="99" t="s">
        <v>133</v>
      </c>
      <c r="H178" s="40">
        <v>149</v>
      </c>
      <c r="I178" s="51">
        <f>SUM(I179+I201+I208+I220+I224)</f>
        <v>0</v>
      </c>
      <c r="J178" s="75">
        <f>SUM(J179+J201+J208+J220+J224)</f>
        <v>0</v>
      </c>
      <c r="K178" s="75">
        <f>SUM(K179+K201+K208+K220+K224)</f>
        <v>0</v>
      </c>
      <c r="L178" s="75">
        <f>SUM(L179+L201+L208+L220+L224)</f>
        <v>0</v>
      </c>
    </row>
    <row r="179" spans="1:12" ht="27.75" hidden="1" customHeight="1" x14ac:dyDescent="0.25">
      <c r="A179" s="86">
        <v>3</v>
      </c>
      <c r="B179" s="88">
        <v>1</v>
      </c>
      <c r="C179" s="86">
        <v>1</v>
      </c>
      <c r="D179" s="54"/>
      <c r="E179" s="54"/>
      <c r="F179" s="141"/>
      <c r="G179" s="105" t="s">
        <v>134</v>
      </c>
      <c r="H179" s="40">
        <v>150</v>
      </c>
      <c r="I179" s="75">
        <f>SUM(I180+I183+I188+I193+I198)</f>
        <v>0</v>
      </c>
      <c r="J179" s="101">
        <f>SUM(J180+J183+J188+J193+J198)</f>
        <v>0</v>
      </c>
      <c r="K179" s="52">
        <f>SUM(K180+K183+K188+K193+K198)</f>
        <v>0</v>
      </c>
      <c r="L179" s="51">
        <f>SUM(L180+L183+L188+L193+L198)</f>
        <v>0</v>
      </c>
    </row>
    <row r="180" spans="1:12" ht="12.7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100"/>
      <c r="F180" s="142"/>
      <c r="G180" s="105" t="s">
        <v>135</v>
      </c>
      <c r="H180" s="40">
        <v>151</v>
      </c>
      <c r="I180" s="51">
        <f t="shared" ref="I180:L181" si="18">I181</f>
        <v>0</v>
      </c>
      <c r="J180" s="103">
        <f t="shared" si="18"/>
        <v>0</v>
      </c>
      <c r="K180" s="76">
        <f t="shared" si="18"/>
        <v>0</v>
      </c>
      <c r="L180" s="75">
        <f t="shared" si="18"/>
        <v>0</v>
      </c>
    </row>
    <row r="181" spans="1:12" ht="13.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12"/>
      <c r="G181" s="105" t="s">
        <v>136</v>
      </c>
      <c r="H181" s="40">
        <v>152</v>
      </c>
      <c r="I181" s="75">
        <f t="shared" si="18"/>
        <v>0</v>
      </c>
      <c r="J181" s="51">
        <f t="shared" si="18"/>
        <v>0</v>
      </c>
      <c r="K181" s="51">
        <f t="shared" si="18"/>
        <v>0</v>
      </c>
      <c r="L181" s="51">
        <f t="shared" si="18"/>
        <v>0</v>
      </c>
    </row>
    <row r="182" spans="1:12" ht="14.25" hidden="1" customHeight="1" x14ac:dyDescent="0.25">
      <c r="A182" s="61">
        <v>3</v>
      </c>
      <c r="B182" s="68">
        <v>1</v>
      </c>
      <c r="C182" s="61">
        <v>1</v>
      </c>
      <c r="D182" s="62">
        <v>1</v>
      </c>
      <c r="E182" s="62">
        <v>1</v>
      </c>
      <c r="F182" s="109">
        <v>1</v>
      </c>
      <c r="G182" s="105" t="s">
        <v>136</v>
      </c>
      <c r="H182" s="40">
        <v>153</v>
      </c>
      <c r="I182" s="72"/>
      <c r="J182" s="72"/>
      <c r="K182" s="72"/>
      <c r="L182" s="72"/>
    </row>
    <row r="183" spans="1:12" ht="14.25" hidden="1" customHeight="1" x14ac:dyDescent="0.25">
      <c r="A183" s="86">
        <v>3</v>
      </c>
      <c r="B183" s="87">
        <v>1</v>
      </c>
      <c r="C183" s="87">
        <v>1</v>
      </c>
      <c r="D183" s="87">
        <v>2</v>
      </c>
      <c r="E183" s="54"/>
      <c r="F183" s="57"/>
      <c r="G183" s="55" t="s">
        <v>137</v>
      </c>
      <c r="H183" s="40">
        <v>154</v>
      </c>
      <c r="I183" s="75">
        <f>I184</f>
        <v>0</v>
      </c>
      <c r="J183" s="103">
        <f>J184</f>
        <v>0</v>
      </c>
      <c r="K183" s="76">
        <f>K184</f>
        <v>0</v>
      </c>
      <c r="L183" s="75">
        <f>L184</f>
        <v>0</v>
      </c>
    </row>
    <row r="184" spans="1:12" ht="14.25" hidden="1" customHeight="1" x14ac:dyDescent="0.25">
      <c r="A184" s="61">
        <v>3</v>
      </c>
      <c r="B184" s="62">
        <v>1</v>
      </c>
      <c r="C184" s="62">
        <v>1</v>
      </c>
      <c r="D184" s="62">
        <v>2</v>
      </c>
      <c r="E184" s="62">
        <v>1</v>
      </c>
      <c r="F184" s="65"/>
      <c r="G184" s="55" t="s">
        <v>137</v>
      </c>
      <c r="H184" s="40">
        <v>155</v>
      </c>
      <c r="I184" s="51">
        <f>SUM(I185:I187)</f>
        <v>0</v>
      </c>
      <c r="J184" s="101">
        <f>SUM(J185:J187)</f>
        <v>0</v>
      </c>
      <c r="K184" s="52">
        <f>SUM(K185:K187)</f>
        <v>0</v>
      </c>
      <c r="L184" s="51">
        <f>SUM(L185:L187)</f>
        <v>0</v>
      </c>
    </row>
    <row r="185" spans="1:12" ht="14.25" hidden="1" customHeight="1" x14ac:dyDescent="0.25">
      <c r="A185" s="86">
        <v>3</v>
      </c>
      <c r="B185" s="87">
        <v>1</v>
      </c>
      <c r="C185" s="87">
        <v>1</v>
      </c>
      <c r="D185" s="87">
        <v>2</v>
      </c>
      <c r="E185" s="87">
        <v>1</v>
      </c>
      <c r="F185" s="89">
        <v>1</v>
      </c>
      <c r="G185" s="55" t="s">
        <v>138</v>
      </c>
      <c r="H185" s="40">
        <v>156</v>
      </c>
      <c r="I185" s="70"/>
      <c r="J185" s="70"/>
      <c r="K185" s="70"/>
      <c r="L185" s="138"/>
    </row>
    <row r="186" spans="1:12" ht="14.25" hidden="1" customHeight="1" x14ac:dyDescent="0.25">
      <c r="A186" s="61">
        <v>3</v>
      </c>
      <c r="B186" s="62">
        <v>1</v>
      </c>
      <c r="C186" s="62">
        <v>1</v>
      </c>
      <c r="D186" s="62">
        <v>2</v>
      </c>
      <c r="E186" s="62">
        <v>1</v>
      </c>
      <c r="F186" s="69">
        <v>2</v>
      </c>
      <c r="G186" s="63" t="s">
        <v>139</v>
      </c>
      <c r="H186" s="40">
        <v>157</v>
      </c>
      <c r="I186" s="72"/>
      <c r="J186" s="72"/>
      <c r="K186" s="72"/>
      <c r="L186" s="72"/>
    </row>
    <row r="187" spans="1:12" ht="27.75" hidden="1" customHeight="1" x14ac:dyDescent="0.25">
      <c r="A187" s="86">
        <v>3</v>
      </c>
      <c r="B187" s="87">
        <v>1</v>
      </c>
      <c r="C187" s="87">
        <v>1</v>
      </c>
      <c r="D187" s="87">
        <v>2</v>
      </c>
      <c r="E187" s="87">
        <v>1</v>
      </c>
      <c r="F187" s="89">
        <v>3</v>
      </c>
      <c r="G187" s="55" t="s">
        <v>140</v>
      </c>
      <c r="H187" s="40">
        <v>158</v>
      </c>
      <c r="I187" s="70"/>
      <c r="J187" s="70"/>
      <c r="K187" s="70"/>
      <c r="L187" s="138"/>
    </row>
    <row r="188" spans="1:12" ht="14.25" hidden="1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100"/>
      <c r="F188" s="65"/>
      <c r="G188" s="63" t="s">
        <v>141</v>
      </c>
      <c r="H188" s="40">
        <v>159</v>
      </c>
      <c r="I188" s="51">
        <f>I189</f>
        <v>0</v>
      </c>
      <c r="J188" s="101">
        <f>J189</f>
        <v>0</v>
      </c>
      <c r="K188" s="52">
        <f>K189</f>
        <v>0</v>
      </c>
      <c r="L188" s="51">
        <f>L189</f>
        <v>0</v>
      </c>
    </row>
    <row r="189" spans="1:12" ht="14.25" hidden="1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5"/>
      <c r="G189" s="63" t="s">
        <v>141</v>
      </c>
      <c r="H189" s="40">
        <v>160</v>
      </c>
      <c r="I189" s="51">
        <f>SUM(I190:I192)</f>
        <v>0</v>
      </c>
      <c r="J189" s="51">
        <f>SUM(J190:J192)</f>
        <v>0</v>
      </c>
      <c r="K189" s="51">
        <f>SUM(K190:K192)</f>
        <v>0</v>
      </c>
      <c r="L189" s="51">
        <f>SUM(L190:L192)</f>
        <v>0</v>
      </c>
    </row>
    <row r="190" spans="1:12" ht="14.25" hidden="1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1</v>
      </c>
      <c r="G190" s="63" t="s">
        <v>142</v>
      </c>
      <c r="H190" s="40">
        <v>161</v>
      </c>
      <c r="I190" s="72"/>
      <c r="J190" s="72"/>
      <c r="K190" s="72"/>
      <c r="L190" s="138"/>
    </row>
    <row r="191" spans="1:12" ht="14.25" hidden="1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2</v>
      </c>
      <c r="G191" s="63" t="s">
        <v>143</v>
      </c>
      <c r="H191" s="40">
        <v>162</v>
      </c>
      <c r="I191" s="70"/>
      <c r="J191" s="72"/>
      <c r="K191" s="72"/>
      <c r="L191" s="72"/>
    </row>
    <row r="192" spans="1:12" ht="14.25" hidden="1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3</v>
      </c>
      <c r="G192" s="105" t="s">
        <v>144</v>
      </c>
      <c r="H192" s="40">
        <v>163</v>
      </c>
      <c r="I192" s="70"/>
      <c r="J192" s="72"/>
      <c r="K192" s="72"/>
      <c r="L192" s="72"/>
    </row>
    <row r="193" spans="1:12" ht="14.25" hidden="1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145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4.2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145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4.25" hidden="1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146</v>
      </c>
      <c r="H195" s="40">
        <v>166</v>
      </c>
      <c r="I195" s="72"/>
      <c r="J195" s="72"/>
      <c r="K195" s="72"/>
      <c r="L195" s="138"/>
    </row>
    <row r="196" spans="1:12" ht="27.75" hidden="1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147</v>
      </c>
      <c r="H196" s="40">
        <v>167</v>
      </c>
      <c r="I196" s="70"/>
      <c r="J196" s="70"/>
      <c r="K196" s="70"/>
      <c r="L196" s="72"/>
    </row>
    <row r="197" spans="1:12" ht="14.25" hidden="1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148</v>
      </c>
      <c r="H197" s="40">
        <v>168</v>
      </c>
      <c r="I197" s="70"/>
      <c r="J197" s="70"/>
      <c r="K197" s="70"/>
      <c r="L197" s="72"/>
    </row>
    <row r="198" spans="1:12" ht="27.75" hidden="1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149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7.75" hidden="1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149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14.25" hidden="1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149</v>
      </c>
      <c r="H200" s="40">
        <v>171</v>
      </c>
      <c r="I200" s="70"/>
      <c r="J200" s="72"/>
      <c r="K200" s="72"/>
      <c r="L200" s="72"/>
    </row>
    <row r="201" spans="1:12" ht="27.75" hidden="1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150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7.75" hidden="1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150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7.75" hidden="1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150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2" hidden="1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151</v>
      </c>
      <c r="H204" s="40">
        <v>175</v>
      </c>
      <c r="I204" s="72"/>
      <c r="J204" s="72"/>
      <c r="K204" s="72"/>
      <c r="L204" s="72"/>
    </row>
    <row r="205" spans="1:12" ht="14.2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152</v>
      </c>
      <c r="H205" s="40">
        <v>176</v>
      </c>
      <c r="I205" s="72"/>
      <c r="J205" s="72"/>
      <c r="K205" s="72"/>
      <c r="L205" s="72"/>
    </row>
    <row r="206" spans="1:12" ht="14.25" hidden="1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153</v>
      </c>
      <c r="H206" s="40">
        <v>177</v>
      </c>
      <c r="I206" s="72"/>
      <c r="J206" s="72"/>
      <c r="K206" s="72"/>
      <c r="L206" s="72"/>
    </row>
    <row r="207" spans="1:12" ht="14.25" hidden="1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154</v>
      </c>
      <c r="H207" s="40">
        <v>178</v>
      </c>
      <c r="I207" s="72"/>
      <c r="J207" s="72"/>
      <c r="K207" s="72"/>
      <c r="L207" s="138"/>
    </row>
    <row r="208" spans="1:12" ht="15" hidden="1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155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6" ht="27.75" hidden="1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156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6" ht="27.75" hidden="1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156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6" ht="14.25" hidden="1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156</v>
      </c>
      <c r="H211" s="40">
        <v>182</v>
      </c>
      <c r="I211" s="138"/>
      <c r="J211" s="138"/>
      <c r="K211" s="138"/>
      <c r="L211" s="138"/>
    </row>
    <row r="212" spans="1:16" ht="14.25" hidden="1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157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6" ht="14.25" hidden="1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157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143">
        <f>SUM(L214:L219)</f>
        <v>0</v>
      </c>
      <c r="M213" s="144"/>
      <c r="N213" s="144"/>
      <c r="O213" s="144"/>
      <c r="P213" s="144"/>
    </row>
    <row r="214" spans="1:16" ht="14.2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158</v>
      </c>
      <c r="H214" s="40">
        <v>185</v>
      </c>
      <c r="I214" s="72"/>
      <c r="J214" s="72"/>
      <c r="K214" s="72"/>
      <c r="L214" s="138"/>
    </row>
    <row r="215" spans="1:16" ht="27.7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159</v>
      </c>
      <c r="H215" s="40">
        <v>186</v>
      </c>
      <c r="I215" s="72"/>
      <c r="J215" s="72"/>
      <c r="K215" s="72"/>
      <c r="L215" s="72"/>
    </row>
    <row r="216" spans="1:16" ht="14.2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160</v>
      </c>
      <c r="H216" s="40">
        <v>187</v>
      </c>
      <c r="I216" s="72"/>
      <c r="J216" s="72"/>
      <c r="K216" s="72"/>
      <c r="L216" s="72"/>
    </row>
    <row r="217" spans="1:16" ht="27.75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161</v>
      </c>
      <c r="H217" s="40">
        <v>188</v>
      </c>
      <c r="I217" s="72"/>
      <c r="J217" s="72"/>
      <c r="K217" s="72"/>
      <c r="L217" s="138"/>
    </row>
    <row r="218" spans="1:16" ht="14.2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162</v>
      </c>
      <c r="H218" s="40">
        <v>189</v>
      </c>
      <c r="I218" s="72"/>
      <c r="J218" s="72"/>
      <c r="K218" s="72"/>
      <c r="L218" s="72"/>
    </row>
    <row r="219" spans="1:16" ht="14.25" hidden="1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157</v>
      </c>
      <c r="H219" s="40">
        <v>190</v>
      </c>
      <c r="I219" s="72"/>
      <c r="J219" s="72"/>
      <c r="K219" s="72"/>
      <c r="L219" s="138"/>
    </row>
    <row r="220" spans="1:16" ht="27.75" hidden="1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163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6" ht="27.75" hidden="1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163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6" ht="24" hidden="1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164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6" ht="27.75" hidden="1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164</v>
      </c>
      <c r="H223" s="40">
        <v>194</v>
      </c>
      <c r="I223" s="72"/>
      <c r="J223" s="72"/>
      <c r="K223" s="72"/>
      <c r="L223" s="72"/>
    </row>
    <row r="224" spans="1:16" ht="27.75" hidden="1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165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27.75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165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27.75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165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14.25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166</v>
      </c>
      <c r="H227" s="40">
        <v>198</v>
      </c>
      <c r="I227" s="72"/>
      <c r="J227" s="72"/>
      <c r="K227" s="72"/>
      <c r="L227" s="72"/>
    </row>
    <row r="228" spans="1:12" ht="14.2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167</v>
      </c>
      <c r="H228" s="40">
        <v>199</v>
      </c>
      <c r="I228" s="72"/>
      <c r="J228" s="72"/>
      <c r="K228" s="72"/>
      <c r="L228" s="72"/>
    </row>
    <row r="229" spans="1:12" ht="27.75" hidden="1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168</v>
      </c>
      <c r="H229" s="40">
        <v>200</v>
      </c>
      <c r="I229" s="72"/>
      <c r="J229" s="72"/>
      <c r="K229" s="72"/>
      <c r="L229" s="72"/>
    </row>
    <row r="230" spans="1:12" s="2" customFormat="1" ht="42" hidden="1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169</v>
      </c>
      <c r="H230" s="40">
        <v>201</v>
      </c>
      <c r="I230" s="51">
        <f>SUM(I231+I263)</f>
        <v>0</v>
      </c>
      <c r="J230" s="51">
        <f>SUM(J231+J263)</f>
        <v>0</v>
      </c>
      <c r="K230" s="51">
        <f>SUM(K231+K263)</f>
        <v>0</v>
      </c>
      <c r="L230" s="51">
        <f>SUM(L231+L263)</f>
        <v>0</v>
      </c>
    </row>
    <row r="231" spans="1:12" ht="27.75" hidden="1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170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4.25" hidden="1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171</v>
      </c>
      <c r="H232" s="40">
        <v>203</v>
      </c>
      <c r="I232" s="82">
        <f>I233+I235+I238</f>
        <v>0</v>
      </c>
      <c r="J232" s="82">
        <f>J233+J235+J238</f>
        <v>0</v>
      </c>
      <c r="K232" s="82">
        <f>K233+K235+K238</f>
        <v>0</v>
      </c>
      <c r="L232" s="82">
        <f>L233+L235+L238</f>
        <v>0</v>
      </c>
    </row>
    <row r="233" spans="1:12" ht="14.25" hidden="1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172</v>
      </c>
      <c r="H233" s="40">
        <v>204</v>
      </c>
      <c r="I233" s="51">
        <f>SUM(I234)</f>
        <v>0</v>
      </c>
      <c r="J233" s="51">
        <f>SUM(J234)</f>
        <v>0</v>
      </c>
      <c r="K233" s="51">
        <f>SUM(K234)</f>
        <v>0</v>
      </c>
      <c r="L233" s="51">
        <f>SUM(L234)</f>
        <v>0</v>
      </c>
    </row>
    <row r="234" spans="1:12" ht="14.25" hidden="1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172</v>
      </c>
      <c r="H234" s="40">
        <v>205</v>
      </c>
      <c r="I234" s="72"/>
      <c r="J234" s="72"/>
      <c r="K234" s="72"/>
      <c r="L234" s="72"/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173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174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175</v>
      </c>
      <c r="H237" s="40">
        <v>208</v>
      </c>
      <c r="I237" s="72"/>
      <c r="J237" s="72"/>
      <c r="K237" s="72"/>
      <c r="L237" s="72"/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5"/>
      <c r="G238" s="93" t="s">
        <v>176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177</v>
      </c>
      <c r="H239" s="40">
        <v>210</v>
      </c>
      <c r="I239" s="72"/>
      <c r="J239" s="72"/>
      <c r="K239" s="72"/>
      <c r="L239" s="72"/>
    </row>
    <row r="240" spans="1:12" ht="14.25" hidden="1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178</v>
      </c>
      <c r="H240" s="40">
        <v>211</v>
      </c>
      <c r="I240" s="72"/>
      <c r="J240" s="72"/>
      <c r="K240" s="72"/>
      <c r="L240" s="72"/>
    </row>
    <row r="241" spans="1:12" ht="14.25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179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hidden="1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179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.75" hidden="1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180</v>
      </c>
      <c r="H243" s="40">
        <v>214</v>
      </c>
      <c r="I243" s="72"/>
      <c r="J243" s="72"/>
      <c r="K243" s="72"/>
      <c r="L243" s="72"/>
    </row>
    <row r="244" spans="1:12" ht="27.75" hidden="1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181</v>
      </c>
      <c r="H244" s="40">
        <v>215</v>
      </c>
      <c r="I244" s="72"/>
      <c r="J244" s="72"/>
      <c r="K244" s="72"/>
      <c r="L244" s="72"/>
    </row>
    <row r="245" spans="1:12" ht="27.75" hidden="1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182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12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182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27.75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183</v>
      </c>
      <c r="H247" s="40">
        <v>218</v>
      </c>
      <c r="I247" s="72"/>
      <c r="J247" s="72"/>
      <c r="K247" s="72"/>
      <c r="L247" s="72"/>
    </row>
    <row r="248" spans="1:12" ht="27.75" hidden="1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184</v>
      </c>
      <c r="H248" s="40">
        <v>219</v>
      </c>
      <c r="I248" s="138"/>
      <c r="J248" s="134"/>
      <c r="K248" s="138"/>
      <c r="L248" s="138"/>
    </row>
    <row r="249" spans="1:12" ht="14.25" hidden="1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185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25" hidden="1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185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7.7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186</v>
      </c>
      <c r="H251" s="40">
        <v>222</v>
      </c>
      <c r="I251" s="72"/>
      <c r="J251" s="72"/>
      <c r="K251" s="72"/>
      <c r="L251" s="72"/>
    </row>
    <row r="252" spans="1:12" ht="14.25" hidden="1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187</v>
      </c>
      <c r="H252" s="40">
        <v>223</v>
      </c>
      <c r="I252" s="72"/>
      <c r="J252" s="72"/>
      <c r="K252" s="72"/>
      <c r="L252" s="72"/>
    </row>
    <row r="253" spans="1:12" ht="14.2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188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4.25" hidden="1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188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4.25" hidden="1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188</v>
      </c>
      <c r="H255" s="40">
        <v>226</v>
      </c>
      <c r="I255" s="138"/>
      <c r="J255" s="138"/>
      <c r="K255" s="138"/>
      <c r="L255" s="138"/>
    </row>
    <row r="256" spans="1:12" ht="14.25" hidden="1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189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4.25" hidden="1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189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4.25" hidden="1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189</v>
      </c>
      <c r="H258" s="40">
        <v>229</v>
      </c>
      <c r="I258" s="138"/>
      <c r="J258" s="138"/>
      <c r="K258" s="138"/>
      <c r="L258" s="138"/>
    </row>
    <row r="259" spans="1:12" ht="14.25" hidden="1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190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4.25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190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.75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191</v>
      </c>
      <c r="H261" s="40">
        <v>232</v>
      </c>
      <c r="I261" s="71"/>
      <c r="J261" s="72"/>
      <c r="K261" s="72"/>
      <c r="L261" s="72"/>
    </row>
    <row r="262" spans="1:12" ht="27.75" hidden="1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192</v>
      </c>
      <c r="H262" s="40">
        <v>233</v>
      </c>
      <c r="I262" s="72"/>
      <c r="J262" s="72"/>
      <c r="K262" s="72"/>
      <c r="L262" s="72"/>
    </row>
    <row r="263" spans="1:12" ht="42" hidden="1" customHeight="1" x14ac:dyDescent="0.25">
      <c r="A263" s="61">
        <v>3</v>
      </c>
      <c r="B263" s="62">
        <v>2</v>
      </c>
      <c r="C263" s="62">
        <v>2</v>
      </c>
      <c r="D263" s="146"/>
      <c r="E263" s="146"/>
      <c r="F263" s="147"/>
      <c r="G263" s="63" t="s">
        <v>193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1">
        <f>SUM(K264+K273+K277+K281+K285+K288+K291)</f>
        <v>0</v>
      </c>
      <c r="L263" s="101">
        <f>SUM(L264+L273+L277+L281+L285+L288+L291)</f>
        <v>0</v>
      </c>
    </row>
    <row r="264" spans="1:12" ht="14.25" hidden="1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194</v>
      </c>
      <c r="H264" s="40">
        <v>235</v>
      </c>
      <c r="I264" s="51">
        <f>I265+I267+I270</f>
        <v>0</v>
      </c>
      <c r="J264" s="51">
        <f>J265+J267+J270</f>
        <v>0</v>
      </c>
      <c r="K264" s="51">
        <f>K265+K267+K270</f>
        <v>0</v>
      </c>
      <c r="L264" s="51">
        <f>L265+L267+L270</f>
        <v>0</v>
      </c>
    </row>
    <row r="265" spans="1:12" ht="14.2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172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4.2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172</v>
      </c>
      <c r="H266" s="40">
        <v>237</v>
      </c>
      <c r="I266" s="72"/>
      <c r="J266" s="72"/>
      <c r="K266" s="72"/>
      <c r="L266" s="72"/>
    </row>
    <row r="267" spans="1:12" ht="14.2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195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4.2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174</v>
      </c>
      <c r="H268" s="40">
        <v>239</v>
      </c>
      <c r="I268" s="72"/>
      <c r="J268" s="71"/>
      <c r="K268" s="72"/>
      <c r="L268" s="72"/>
    </row>
    <row r="269" spans="1:12" ht="14.2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175</v>
      </c>
      <c r="H269" s="40">
        <v>240</v>
      </c>
      <c r="I269" s="72"/>
      <c r="J269" s="71"/>
      <c r="K269" s="72"/>
      <c r="L269" s="72"/>
    </row>
    <row r="270" spans="1:12" ht="14.2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176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4.2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177</v>
      </c>
      <c r="H271" s="40">
        <v>242</v>
      </c>
      <c r="I271" s="72"/>
      <c r="J271" s="71"/>
      <c r="K271" s="72"/>
      <c r="L271" s="72"/>
    </row>
    <row r="272" spans="1:12" ht="14.25" hidden="1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196</v>
      </c>
      <c r="H272" s="40">
        <v>243</v>
      </c>
      <c r="I272" s="72"/>
      <c r="J272" s="71"/>
      <c r="K272" s="72"/>
      <c r="L272" s="72"/>
    </row>
    <row r="273" spans="1:12" ht="12.75" hidden="1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197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14.25" hidden="1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197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14.2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198</v>
      </c>
      <c r="H275" s="40">
        <v>246</v>
      </c>
      <c r="I275" s="72"/>
      <c r="J275" s="72"/>
      <c r="K275" s="72"/>
      <c r="L275" s="72"/>
    </row>
    <row r="276" spans="1:12" ht="27.75" hidden="1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199</v>
      </c>
      <c r="H276" s="40">
        <v>247</v>
      </c>
      <c r="I276" s="72"/>
      <c r="J276" s="72"/>
      <c r="K276" s="72"/>
      <c r="L276" s="72"/>
    </row>
    <row r="277" spans="1:12" ht="27.75" hidden="1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200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27.75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200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27.7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201</v>
      </c>
      <c r="H279" s="40">
        <v>250</v>
      </c>
      <c r="I279" s="72"/>
      <c r="J279" s="72"/>
      <c r="K279" s="72"/>
      <c r="L279" s="72"/>
    </row>
    <row r="280" spans="1:12" ht="27.75" hidden="1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202</v>
      </c>
      <c r="H280" s="40">
        <v>251</v>
      </c>
      <c r="I280" s="72"/>
      <c r="J280" s="72"/>
      <c r="K280" s="72"/>
      <c r="L280" s="72"/>
    </row>
    <row r="281" spans="1:12" ht="14.2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203</v>
      </c>
      <c r="H281" s="40">
        <v>252</v>
      </c>
      <c r="I281" s="51">
        <f>I282</f>
        <v>0</v>
      </c>
      <c r="J281" s="51">
        <f>J282</f>
        <v>0</v>
      </c>
      <c r="K281" s="51">
        <f>K282</f>
        <v>0</v>
      </c>
      <c r="L281" s="51">
        <f>L282</f>
        <v>0</v>
      </c>
    </row>
    <row r="282" spans="1:12" ht="14.25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203</v>
      </c>
      <c r="H282" s="40">
        <v>253</v>
      </c>
      <c r="I282" s="51">
        <f>SUM(I283:I284)</f>
        <v>0</v>
      </c>
      <c r="J282" s="51">
        <f>SUM(J283:J284)</f>
        <v>0</v>
      </c>
      <c r="K282" s="51">
        <f>SUM(K283:K284)</f>
        <v>0</v>
      </c>
      <c r="L282" s="51">
        <f>SUM(L283:L284)</f>
        <v>0</v>
      </c>
    </row>
    <row r="283" spans="1:12" ht="27.75" hidden="1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204</v>
      </c>
      <c r="H283" s="40">
        <v>254</v>
      </c>
      <c r="I283" s="72"/>
      <c r="J283" s="72"/>
      <c r="K283" s="72"/>
      <c r="L283" s="72"/>
    </row>
    <row r="284" spans="1:12" ht="27.75" hidden="1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205</v>
      </c>
      <c r="H284" s="40">
        <v>255</v>
      </c>
      <c r="I284" s="72"/>
      <c r="J284" s="72"/>
      <c r="K284" s="72"/>
      <c r="L284" s="72"/>
    </row>
    <row r="285" spans="1:12" ht="14.2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206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4.2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206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4.25" hidden="1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206</v>
      </c>
      <c r="H287" s="40">
        <v>258</v>
      </c>
      <c r="I287" s="72"/>
      <c r="J287" s="72"/>
      <c r="K287" s="72"/>
      <c r="L287" s="72"/>
    </row>
    <row r="288" spans="1:12" ht="14.2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189</v>
      </c>
      <c r="H288" s="40">
        <v>259</v>
      </c>
      <c r="I288" s="51">
        <f t="shared" ref="I288:L289" si="27">I289</f>
        <v>0</v>
      </c>
      <c r="J288" s="143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4.25" hidden="1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189</v>
      </c>
      <c r="H289" s="40">
        <v>260</v>
      </c>
      <c r="I289" s="51">
        <f t="shared" si="27"/>
        <v>0</v>
      </c>
      <c r="J289" s="143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4.25" hidden="1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189</v>
      </c>
      <c r="H290" s="40">
        <v>261</v>
      </c>
      <c r="I290" s="72"/>
      <c r="J290" s="72"/>
      <c r="K290" s="72"/>
      <c r="L290" s="72"/>
    </row>
    <row r="291" spans="1:12" ht="14.2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190</v>
      </c>
      <c r="H291" s="40">
        <v>262</v>
      </c>
      <c r="I291" s="51">
        <f>I292</f>
        <v>0</v>
      </c>
      <c r="J291" s="143">
        <f>J292</f>
        <v>0</v>
      </c>
      <c r="K291" s="52">
        <f>K292</f>
        <v>0</v>
      </c>
      <c r="L291" s="52">
        <f>L292</f>
        <v>0</v>
      </c>
    </row>
    <row r="292" spans="1:12" ht="14.25" hidden="1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190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191</v>
      </c>
      <c r="H293" s="40">
        <v>264</v>
      </c>
      <c r="I293" s="72"/>
      <c r="J293" s="72"/>
      <c r="K293" s="72"/>
      <c r="L293" s="72"/>
    </row>
    <row r="294" spans="1:12" ht="14.25" hidden="1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192</v>
      </c>
      <c r="H294" s="40">
        <v>265</v>
      </c>
      <c r="I294" s="72"/>
      <c r="J294" s="72"/>
      <c r="K294" s="72"/>
      <c r="L294" s="72"/>
    </row>
    <row r="295" spans="1:12" ht="27.75" hidden="1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207</v>
      </c>
      <c r="H295" s="40">
        <v>266</v>
      </c>
      <c r="I295" s="51">
        <f>SUM(I296+I328)</f>
        <v>0</v>
      </c>
      <c r="J295" s="143">
        <f>SUM(J296+J328)</f>
        <v>0</v>
      </c>
      <c r="K295" s="52">
        <f>SUM(K296+K328)</f>
        <v>0</v>
      </c>
      <c r="L295" s="52">
        <f>SUM(L296+L328)</f>
        <v>0</v>
      </c>
    </row>
    <row r="296" spans="1:12" ht="42" hidden="1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208</v>
      </c>
      <c r="H296" s="40">
        <v>267</v>
      </c>
      <c r="I296" s="51">
        <f>SUM(I297+I306+I310+I314+I318+I321+I324)</f>
        <v>0</v>
      </c>
      <c r="J296" s="143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4.2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194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4.2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172</v>
      </c>
      <c r="H298" s="40">
        <v>269</v>
      </c>
      <c r="I298" s="51">
        <f>SUM(I299:I299)</f>
        <v>0</v>
      </c>
      <c r="J298" s="143">
        <f>SUM(J299:J299)</f>
        <v>0</v>
      </c>
      <c r="K298" s="52">
        <f>SUM(K299:K299)</f>
        <v>0</v>
      </c>
      <c r="L298" s="52">
        <f>SUM(L299:L299)</f>
        <v>0</v>
      </c>
    </row>
    <row r="299" spans="1:12" ht="14.25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172</v>
      </c>
      <c r="H299" s="40">
        <v>270</v>
      </c>
      <c r="I299" s="72"/>
      <c r="J299" s="72"/>
      <c r="K299" s="72"/>
      <c r="L299" s="72"/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195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174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175</v>
      </c>
      <c r="H302" s="40">
        <v>273</v>
      </c>
      <c r="I302" s="72"/>
      <c r="J302" s="72"/>
      <c r="K302" s="72"/>
      <c r="L302" s="72"/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176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209</v>
      </c>
      <c r="H304" s="40">
        <v>275</v>
      </c>
      <c r="I304" s="72"/>
      <c r="J304" s="72"/>
      <c r="K304" s="72"/>
      <c r="L304" s="72"/>
    </row>
    <row r="305" spans="1:12" ht="14.25" hidden="1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196</v>
      </c>
      <c r="H305" s="40">
        <v>276</v>
      </c>
      <c r="I305" s="72"/>
      <c r="J305" s="72"/>
      <c r="K305" s="72"/>
      <c r="L305" s="72"/>
    </row>
    <row r="306" spans="1:12" ht="14.25" hidden="1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210</v>
      </c>
      <c r="H306" s="40">
        <v>277</v>
      </c>
      <c r="I306" s="51">
        <f>I307</f>
        <v>0</v>
      </c>
      <c r="J306" s="143">
        <f>J307</f>
        <v>0</v>
      </c>
      <c r="K306" s="52">
        <f>K307</f>
        <v>0</v>
      </c>
      <c r="L306" s="52">
        <f>L307</f>
        <v>0</v>
      </c>
    </row>
    <row r="307" spans="1:12" ht="14.25" hidden="1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210</v>
      </c>
      <c r="H307" s="40">
        <v>278</v>
      </c>
      <c r="I307" s="75">
        <f>SUM(I308:I309)</f>
        <v>0</v>
      </c>
      <c r="J307" s="148">
        <f>SUM(J308:J309)</f>
        <v>0</v>
      </c>
      <c r="K307" s="76">
        <f>SUM(K308:K309)</f>
        <v>0</v>
      </c>
      <c r="L307" s="76">
        <f>SUM(L308:L309)</f>
        <v>0</v>
      </c>
    </row>
    <row r="308" spans="1:12" ht="14.25" hidden="1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211</v>
      </c>
      <c r="H308" s="40">
        <v>279</v>
      </c>
      <c r="I308" s="72"/>
      <c r="J308" s="72"/>
      <c r="K308" s="72"/>
      <c r="L308" s="72"/>
    </row>
    <row r="309" spans="1:12" ht="14.25" hidden="1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212</v>
      </c>
      <c r="H309" s="40">
        <v>280</v>
      </c>
      <c r="I309" s="72"/>
      <c r="J309" s="72"/>
      <c r="K309" s="72"/>
      <c r="L309" s="72"/>
    </row>
    <row r="310" spans="1:12" ht="14.25" hidden="1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213</v>
      </c>
      <c r="H310" s="40">
        <v>281</v>
      </c>
      <c r="I310" s="51">
        <f>I311</f>
        <v>0</v>
      </c>
      <c r="J310" s="143">
        <f>J311</f>
        <v>0</v>
      </c>
      <c r="K310" s="52">
        <f>K311</f>
        <v>0</v>
      </c>
      <c r="L310" s="52">
        <f>L311</f>
        <v>0</v>
      </c>
    </row>
    <row r="311" spans="1:12" ht="14.25" hidden="1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213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.75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214</v>
      </c>
      <c r="H312" s="40">
        <v>283</v>
      </c>
      <c r="I312" s="138"/>
      <c r="J312" s="138"/>
      <c r="K312" s="138"/>
      <c r="L312" s="137"/>
    </row>
    <row r="313" spans="1:12" ht="27.75" hidden="1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215</v>
      </c>
      <c r="H313" s="40">
        <v>284</v>
      </c>
      <c r="I313" s="72"/>
      <c r="J313" s="72"/>
      <c r="K313" s="72"/>
      <c r="L313" s="72"/>
    </row>
    <row r="314" spans="1:12" ht="14.25" hidden="1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216</v>
      </c>
      <c r="H314" s="40">
        <v>285</v>
      </c>
      <c r="I314" s="51">
        <f>I315</f>
        <v>0</v>
      </c>
      <c r="J314" s="143">
        <f>J315</f>
        <v>0</v>
      </c>
      <c r="K314" s="52">
        <f>K315</f>
        <v>0</v>
      </c>
      <c r="L314" s="52">
        <f>L315</f>
        <v>0</v>
      </c>
    </row>
    <row r="315" spans="1:12" ht="14.2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216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4.25" hidden="1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217</v>
      </c>
      <c r="H316" s="40">
        <v>287</v>
      </c>
      <c r="I316" s="71"/>
      <c r="J316" s="72"/>
      <c r="K316" s="72"/>
      <c r="L316" s="71"/>
    </row>
    <row r="317" spans="1:12" ht="14.25" hidden="1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218</v>
      </c>
      <c r="H317" s="40">
        <v>288</v>
      </c>
      <c r="I317" s="72"/>
      <c r="J317" s="138"/>
      <c r="K317" s="138"/>
      <c r="L317" s="137"/>
    </row>
    <row r="318" spans="1:12" ht="14.25" hidden="1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219</v>
      </c>
      <c r="H318" s="40">
        <v>289</v>
      </c>
      <c r="I318" s="76">
        <f t="shared" ref="I318:L319" si="28">I319</f>
        <v>0</v>
      </c>
      <c r="J318" s="143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hidden="1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219</v>
      </c>
      <c r="H319" s="40">
        <v>290</v>
      </c>
      <c r="I319" s="52">
        <f t="shared" si="28"/>
        <v>0</v>
      </c>
      <c r="J319" s="148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220</v>
      </c>
      <c r="H320" s="40">
        <v>291</v>
      </c>
      <c r="I320" s="72"/>
      <c r="J320" s="138"/>
      <c r="K320" s="138"/>
      <c r="L320" s="137"/>
    </row>
    <row r="321" spans="1:12" ht="14.2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189</v>
      </c>
      <c r="H321" s="40">
        <v>292</v>
      </c>
      <c r="I321" s="52">
        <f t="shared" ref="I321:L322" si="29">I322</f>
        <v>0</v>
      </c>
      <c r="J321" s="143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4.2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189</v>
      </c>
      <c r="H322" s="40">
        <v>293</v>
      </c>
      <c r="I322" s="51">
        <f t="shared" si="29"/>
        <v>0</v>
      </c>
      <c r="J322" s="143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hidden="1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189</v>
      </c>
      <c r="H323" s="40">
        <v>294</v>
      </c>
      <c r="I323" s="138"/>
      <c r="J323" s="138"/>
      <c r="K323" s="138"/>
      <c r="L323" s="137"/>
    </row>
    <row r="324" spans="1:12" ht="14.2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221</v>
      </c>
      <c r="H324" s="40">
        <v>295</v>
      </c>
      <c r="I324" s="51">
        <f>I325</f>
        <v>0</v>
      </c>
      <c r="J324" s="143">
        <f>J325</f>
        <v>0</v>
      </c>
      <c r="K324" s="52">
        <f>K325</f>
        <v>0</v>
      </c>
      <c r="L324" s="52">
        <f>L325</f>
        <v>0</v>
      </c>
    </row>
    <row r="325" spans="1:12" ht="14.25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221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.75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222</v>
      </c>
      <c r="H326" s="40">
        <v>297</v>
      </c>
      <c r="I326" s="138"/>
      <c r="J326" s="138"/>
      <c r="K326" s="138"/>
      <c r="L326" s="137"/>
    </row>
    <row r="327" spans="1:12" ht="9" hidden="1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223</v>
      </c>
      <c r="H327" s="40">
        <v>298</v>
      </c>
      <c r="I327" s="72"/>
      <c r="J327" s="72"/>
      <c r="K327" s="72"/>
      <c r="L327" s="72"/>
    </row>
    <row r="328" spans="1:12" ht="42" hidden="1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224</v>
      </c>
      <c r="H328" s="40">
        <v>299</v>
      </c>
      <c r="I328" s="51">
        <f>SUM(I329+I338+I342+I346+I350+I353+I356)</f>
        <v>0</v>
      </c>
      <c r="J328" s="143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4.25" hidden="1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171</v>
      </c>
      <c r="H329" s="40">
        <v>300</v>
      </c>
      <c r="I329" s="51">
        <f>I330+I332+I335</f>
        <v>0</v>
      </c>
      <c r="J329" s="51">
        <f>J330+J332+J335</f>
        <v>0</v>
      </c>
      <c r="K329" s="51">
        <f>K330+K332+K335</f>
        <v>0</v>
      </c>
      <c r="L329" s="51">
        <f>L330+L332+L335</f>
        <v>0</v>
      </c>
    </row>
    <row r="330" spans="1:12" ht="14.25" hidden="1" customHeight="1" x14ac:dyDescent="0.25">
      <c r="A330" s="67">
        <v>3</v>
      </c>
      <c r="B330" s="62">
        <v>3</v>
      </c>
      <c r="C330" s="62">
        <v>2</v>
      </c>
      <c r="D330" s="68">
        <v>1</v>
      </c>
      <c r="E330" s="62">
        <v>1</v>
      </c>
      <c r="F330" s="65"/>
      <c r="G330" s="63" t="s">
        <v>171</v>
      </c>
      <c r="H330" s="40">
        <v>301</v>
      </c>
      <c r="I330" s="51">
        <f>SUM(I331)</f>
        <v>0</v>
      </c>
      <c r="J330" s="51">
        <f>SUM(J331)</f>
        <v>0</v>
      </c>
      <c r="K330" s="51">
        <f>SUM(K331)</f>
        <v>0</v>
      </c>
      <c r="L330" s="51">
        <f>SUM(L331)</f>
        <v>0</v>
      </c>
    </row>
    <row r="331" spans="1:12" ht="14.25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172</v>
      </c>
      <c r="H331" s="40">
        <v>302</v>
      </c>
      <c r="I331" s="138"/>
      <c r="J331" s="138"/>
      <c r="K331" s="138"/>
      <c r="L331" s="137"/>
    </row>
    <row r="332" spans="1:12" ht="14.2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195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4.2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174</v>
      </c>
      <c r="H333" s="40">
        <v>304</v>
      </c>
      <c r="I333" s="138"/>
      <c r="J333" s="138"/>
      <c r="K333" s="138"/>
      <c r="L333" s="137"/>
    </row>
    <row r="334" spans="1:12" ht="14.2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175</v>
      </c>
      <c r="H334" s="40">
        <v>305</v>
      </c>
      <c r="I334" s="72"/>
      <c r="J334" s="72"/>
      <c r="K334" s="72"/>
      <c r="L334" s="72"/>
    </row>
    <row r="335" spans="1:12" ht="14.2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176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4.2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177</v>
      </c>
      <c r="H336" s="40">
        <v>307</v>
      </c>
      <c r="I336" s="72"/>
      <c r="J336" s="72"/>
      <c r="K336" s="72"/>
      <c r="L336" s="72"/>
    </row>
    <row r="337" spans="1:12" ht="14.25" hidden="1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196</v>
      </c>
      <c r="H337" s="40">
        <v>308</v>
      </c>
      <c r="I337" s="94"/>
      <c r="J337" s="149"/>
      <c r="K337" s="94"/>
      <c r="L337" s="94"/>
    </row>
    <row r="338" spans="1:12" ht="14.25" hidden="1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210</v>
      </c>
      <c r="H338" s="40">
        <v>309</v>
      </c>
      <c r="I338" s="82">
        <f>I339</f>
        <v>0</v>
      </c>
      <c r="J338" s="150">
        <f>J339</f>
        <v>0</v>
      </c>
      <c r="K338" s="83">
        <f>K339</f>
        <v>0</v>
      </c>
      <c r="L338" s="83">
        <f>L339</f>
        <v>0</v>
      </c>
    </row>
    <row r="339" spans="1:12" ht="14.2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210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4.25" hidden="1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211</v>
      </c>
      <c r="H340" s="40">
        <v>311</v>
      </c>
      <c r="I340" s="72"/>
      <c r="J340" s="72"/>
      <c r="K340" s="72"/>
      <c r="L340" s="72"/>
    </row>
    <row r="341" spans="1:12" ht="14.25" hidden="1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1">
        <v>2</v>
      </c>
      <c r="G341" s="114" t="s">
        <v>212</v>
      </c>
      <c r="H341" s="40">
        <v>312</v>
      </c>
      <c r="I341" s="72"/>
      <c r="J341" s="72"/>
      <c r="K341" s="72"/>
      <c r="L341" s="72"/>
    </row>
    <row r="342" spans="1:12" ht="14.2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213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4.2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213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7.7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214</v>
      </c>
      <c r="H344" s="40">
        <v>315</v>
      </c>
      <c r="I344" s="138"/>
      <c r="J344" s="138"/>
      <c r="K344" s="138"/>
      <c r="L344" s="137"/>
    </row>
    <row r="345" spans="1:12" ht="27.75" hidden="1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215</v>
      </c>
      <c r="H345" s="40">
        <v>316</v>
      </c>
      <c r="I345" s="72"/>
      <c r="J345" s="72"/>
      <c r="K345" s="72"/>
      <c r="L345" s="72"/>
    </row>
    <row r="346" spans="1:12" ht="14.25" hidden="1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216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4.25" hidden="1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216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4.2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217</v>
      </c>
      <c r="H348" s="40">
        <v>319</v>
      </c>
      <c r="I348" s="72"/>
      <c r="J348" s="72"/>
      <c r="K348" s="72"/>
      <c r="L348" s="72"/>
    </row>
    <row r="349" spans="1:12" ht="14.25" hidden="1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225</v>
      </c>
      <c r="H349" s="40">
        <v>320</v>
      </c>
      <c r="I349" s="72"/>
      <c r="J349" s="72"/>
      <c r="K349" s="72"/>
      <c r="L349" s="72"/>
    </row>
    <row r="350" spans="1:12" ht="14.25" hidden="1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219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4.25" hidden="1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219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4.25" hidden="1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219</v>
      </c>
      <c r="H352" s="40">
        <v>323</v>
      </c>
      <c r="I352" s="138"/>
      <c r="J352" s="138"/>
      <c r="K352" s="138"/>
      <c r="L352" s="137"/>
    </row>
    <row r="353" spans="1:13" ht="14.2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189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3" ht="14.25" hidden="1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189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3" ht="14.25" hidden="1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189</v>
      </c>
      <c r="H355" s="40">
        <v>326</v>
      </c>
      <c r="I355" s="138"/>
      <c r="J355" s="138"/>
      <c r="K355" s="138"/>
      <c r="L355" s="137"/>
    </row>
    <row r="356" spans="1:13" ht="14.25" hidden="1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221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3" ht="14.25" hidden="1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221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3" ht="27.75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222</v>
      </c>
      <c r="H358" s="40">
        <v>329</v>
      </c>
      <c r="I358" s="138"/>
      <c r="J358" s="138"/>
      <c r="K358" s="138"/>
      <c r="L358" s="137"/>
    </row>
    <row r="359" spans="1:13" ht="27.75" hidden="1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223</v>
      </c>
      <c r="H359" s="40">
        <v>330</v>
      </c>
      <c r="I359" s="72"/>
      <c r="J359" s="72"/>
      <c r="K359" s="72"/>
      <c r="L359" s="72"/>
      <c r="M359" s="152"/>
    </row>
    <row r="360" spans="1:13" ht="18.75" customHeight="1" x14ac:dyDescent="0.25">
      <c r="A360" s="30"/>
      <c r="B360" s="30"/>
      <c r="C360" s="31"/>
      <c r="D360" s="153"/>
      <c r="E360" s="154"/>
      <c r="F360" s="155"/>
      <c r="G360" s="156" t="s">
        <v>226</v>
      </c>
      <c r="H360" s="40">
        <v>331</v>
      </c>
      <c r="I360" s="120">
        <f>SUM(I30+I177)</f>
        <v>451500</v>
      </c>
      <c r="J360" s="120">
        <f>SUM(J30+J177)</f>
        <v>451500</v>
      </c>
      <c r="K360" s="120">
        <f>SUM(K30+K177)</f>
        <v>451500</v>
      </c>
      <c r="L360" s="120">
        <f>SUM(L30+L177)</f>
        <v>451500</v>
      </c>
    </row>
    <row r="361" spans="1:13" ht="18.75" customHeight="1" x14ac:dyDescent="0.25">
      <c r="G361" s="45"/>
      <c r="H361" s="15"/>
      <c r="I361" s="157"/>
      <c r="J361" s="158"/>
      <c r="K361" s="158"/>
      <c r="L361" s="158"/>
    </row>
    <row r="362" spans="1:13" ht="18.75" customHeight="1" x14ac:dyDescent="0.25">
      <c r="D362" s="205" t="s">
        <v>239</v>
      </c>
      <c r="E362" s="202"/>
      <c r="F362" s="202"/>
      <c r="G362" s="202"/>
      <c r="H362" s="159"/>
      <c r="I362" s="160"/>
      <c r="J362" s="161"/>
      <c r="K362" s="206" t="s">
        <v>240</v>
      </c>
      <c r="L362" s="200"/>
    </row>
    <row r="363" spans="1:13" ht="12.75" customHeight="1" x14ac:dyDescent="0.25">
      <c r="A363" s="162"/>
      <c r="B363" s="162"/>
      <c r="C363" s="162"/>
      <c r="D363" s="163" t="s">
        <v>227</v>
      </c>
      <c r="E363" s="164"/>
      <c r="F363" s="22"/>
      <c r="G363" s="164"/>
      <c r="H363" s="164"/>
      <c r="I363" s="165" t="s">
        <v>228</v>
      </c>
      <c r="J363" s="164"/>
      <c r="K363" s="197" t="s">
        <v>229</v>
      </c>
      <c r="L363" s="197"/>
    </row>
    <row r="364" spans="1:13" ht="13.5" customHeight="1" x14ac:dyDescent="0.25">
      <c r="D364" s="164"/>
      <c r="E364" s="164"/>
      <c r="F364" s="22"/>
      <c r="G364" s="164"/>
      <c r="H364" s="164"/>
      <c r="I364" s="165"/>
      <c r="J364" s="164"/>
      <c r="K364" s="165"/>
      <c r="L364" s="165"/>
    </row>
    <row r="365" spans="1:13" ht="13.5" customHeight="1" x14ac:dyDescent="0.25">
      <c r="D365" s="202" t="s">
        <v>230</v>
      </c>
      <c r="E365" s="202"/>
      <c r="F365" s="202"/>
      <c r="G365" s="202"/>
      <c r="H365" s="164"/>
      <c r="I365" s="165"/>
      <c r="J365" s="164"/>
      <c r="K365" s="201" t="s">
        <v>231</v>
      </c>
      <c r="L365" s="201"/>
    </row>
    <row r="366" spans="1:13" ht="12.75" customHeight="1" x14ac:dyDescent="0.25">
      <c r="D366" s="198" t="s">
        <v>232</v>
      </c>
      <c r="E366" s="199"/>
      <c r="F366" s="199"/>
      <c r="G366" s="199"/>
      <c r="H366" s="22"/>
      <c r="I366" s="166" t="s">
        <v>228</v>
      </c>
      <c r="J366" s="164"/>
      <c r="K366" s="197" t="s">
        <v>233</v>
      </c>
      <c r="L366" s="197"/>
    </row>
  </sheetData>
  <mergeCells count="27">
    <mergeCell ref="L27:L28"/>
    <mergeCell ref="A29:F29"/>
    <mergeCell ref="K363:L363"/>
    <mergeCell ref="D366:G366"/>
    <mergeCell ref="K366:L366"/>
    <mergeCell ref="K362:L362"/>
    <mergeCell ref="K365:L365"/>
    <mergeCell ref="D362:G362"/>
    <mergeCell ref="D365:G365"/>
    <mergeCell ref="K27:K2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8125" right="0.3854166567325592" top="0.3854166567325592" bottom="0.3854166567325592" header="0.3125" footer="0.3125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2019-01-21T07:16:17Z</cp:lastPrinted>
  <dcterms:modified xsi:type="dcterms:W3CDTF">2019-01-21T07:16:46Z</dcterms:modified>
</cp:coreProperties>
</file>