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37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<sst xmlns="http://schemas.openxmlformats.org/spreadsheetml/2006/main" count="173" uniqueCount="140">
  <si>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</si>
  <si>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</si>
  <si>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</si>
  <si>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</si>
  <si>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</si>
  <si>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</si>
  <si>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</si>
  <si>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</si>
  <si>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2018 m. rugsėjo 30 d.</t>
  </si>
  <si>
    <t>2018 m. lapkričio 2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</si>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</sst>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defaultGridColor="0" zoomScalePageLayoutView="0" colorId="9" workbookViewId="0" topLeftCell="A1">
      <selection activeCell="B19" sqref="B19:D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672266.6499999999</v>
      </c>
      <c r="G20" s="20">
        <f>SUM(G21,G27,G38,G39)</f>
        <v>709944.59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672266.6499999999</v>
      </c>
      <c r="G27" s="20">
        <f>SUM(G28:G37)</f>
        <v>709944.59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637470.83</v>
      </c>
      <c r="G29" s="20">
        <v>666822.35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>
        <v>3045.75</v>
      </c>
      <c r="G30" s="20">
        <v>3173.28</v>
      </c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90.67</v>
      </c>
      <c r="G32" s="20">
        <v>361.2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24099.32</v>
      </c>
      <c r="G33" s="20">
        <v>28617.95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6235.01</v>
      </c>
      <c r="G35" s="20">
        <v>9569.77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1325.07</v>
      </c>
      <c r="G36" s="20">
        <v>1400.04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59417.340000000004</v>
      </c>
      <c r="G41" s="20">
        <f>SUM(G42,G48,G49,G56,G57)</f>
        <v>65113.31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3267.77</v>
      </c>
      <c r="G42" s="20">
        <f>SUM(G43:G47)</f>
        <v>2438.94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3267.77</v>
      </c>
      <c r="G44" s="20">
        <v>2438.94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>
        <v>26.01</v>
      </c>
      <c r="G48" s="20">
        <v>103.95</v>
      </c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55144.12</v>
      </c>
      <c r="G49" s="20">
        <f>SUM(G50:G55)</f>
        <v>61573.47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83" t="s">
        <v>76</v>
      </c>
      <c r="D53" s="84"/>
      <c r="E53" s="32"/>
      <c r="F53" s="20">
        <v>1156.96</v>
      </c>
      <c r="G53" s="20">
        <v>882.12</v>
      </c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53719.41</v>
      </c>
      <c r="G54" s="20">
        <v>60456.38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>
        <v>267.75</v>
      </c>
      <c r="G55" s="20">
        <v>234.97</v>
      </c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979.44</v>
      </c>
      <c r="G57" s="20">
        <v>996.95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731683.9899999999</v>
      </c>
      <c r="G58" s="20">
        <f>SUM(G20,G40,G41)</f>
        <v>775057.8999999999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674867.4600000001</v>
      </c>
      <c r="G59" s="20">
        <f>SUM(G60:G63)</f>
        <v>713045.59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205163</v>
      </c>
      <c r="G60" s="20">
        <v>218975.89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321341.07</v>
      </c>
      <c r="G61" s="51">
        <v>337831.02</v>
      </c>
    </row>
    <row r="62" spans="1:7" s="6" customFormat="1" ht="12.75" customHeight="1">
      <c r="A62" s="21" t="s">
        <v>53</v>
      </c>
      <c r="B62" s="82" t="s">
        <v>89</v>
      </c>
      <c r="C62" s="83"/>
      <c r="D62" s="84"/>
      <c r="E62" s="32"/>
      <c r="F62" s="20">
        <v>148090.3</v>
      </c>
      <c r="G62" s="20">
        <v>155217.09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273.09</v>
      </c>
      <c r="G63" s="20">
        <v>1021.59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52343.87</v>
      </c>
      <c r="G64" s="20">
        <f>SUM(G65,G69)</f>
        <v>60691.350000000006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52343.87</v>
      </c>
      <c r="G69" s="20">
        <f>SUM(G70,G71,G72,G73,G74,G75,G78,G79,G80,G81,G82,G83)</f>
        <v>60691.350000000006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519.2</v>
      </c>
      <c r="G75" s="20">
        <f>SUM(G76:G77)</f>
        <v>305.22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>
        <v>305.22</v>
      </c>
      <c r="G76" s="20">
        <v>305.22</v>
      </c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>
        <v>213.98</v>
      </c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6301.99</v>
      </c>
      <c r="G80" s="20">
        <v>2842.8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45522.68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/>
      <c r="G82" s="20">
        <v>57543.33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4472.66</v>
      </c>
      <c r="G84" s="20">
        <f>SUM(G85,G86,G89,G90)</f>
        <v>1320.96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4472.66</v>
      </c>
      <c r="G90" s="20">
        <f>SUM(G91:G92)</f>
        <v>1320.96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2646.56</v>
      </c>
      <c r="G91" s="20">
        <v>-505.14</v>
      </c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v>1826.1</v>
      </c>
      <c r="G92" s="20">
        <v>1826.1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132</v>
      </c>
      <c r="C94" s="83"/>
      <c r="D94" s="84"/>
      <c r="E94" s="32"/>
      <c r="F94" s="20">
        <f>SUM(F59,F64,F84,F93)</f>
        <v>731683.9900000001</v>
      </c>
      <c r="G94" s="20">
        <f>SUM(G59,G64,G84,G93)</f>
        <v>775057.8999999999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35433070866141736" right="0" top="0" bottom="0" header="0" footer="0"/>
  <pageSetup firstPageNumber="1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2018-11-08T14:49:27Z</cp:lastPrinted>
  <dcterms:modified xsi:type="dcterms:W3CDTF">2018-11-08T14:49:47Z</dcterms:modified>
  <cp:category/>
  <cp:version/>
  <cp:contentType/>
  <cp:contentStatus/>
</cp:coreProperties>
</file>