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d_18">#REF!</definedName>
    <definedName name="d_3">#REF!</definedName>
    <definedName name="d_22">#REF!</definedName>
    <definedName name="d_14">#REF!</definedName>
    <definedName name="d_1">#REF!</definedName>
    <definedName name="D_2a">#REF!</definedName>
    <definedName name="d_30">#REF!</definedName>
    <definedName name="d_31">#REF!</definedName>
    <definedName name="d_29">#REF!</definedName>
    <definedName name="d_4">#REF!</definedName>
    <definedName name="d_27">#REF!</definedName>
    <definedName name="d_28">#REF!</definedName>
    <definedName name="d_11">#REF!</definedName>
    <definedName name="D_19a">#REF!</definedName>
    <definedName name="kodas">#REF!</definedName>
    <definedName name="sada">#REF!</definedName>
    <definedName name="d_19">#REF!</definedName>
    <definedName name="d_25">#REF!</definedName>
    <definedName name="howToChange">#REF!</definedName>
    <definedName name="d_13">#REF!</definedName>
    <definedName name="k">#REF!</definedName>
    <definedName name="Button_1">"X4AL_III_ketv__AL__2__List"</definedName>
    <definedName name="vieta">#REF!</definedName>
    <definedName name="adresas">#REF!</definedName>
    <definedName name="d_23">#REF!</definedName>
    <definedName name="b">#REF!</definedName>
    <definedName name="pavadinimas">#REF!</definedName>
    <definedName name="d_8">#REF!</definedName>
    <definedName name="d_16">#REF!</definedName>
    <definedName name="d_6">#REF!</definedName>
    <definedName name="FAgrupe">#REF!</definedName>
    <definedName name="VAgrupe">#REF!</definedName>
    <definedName name="Taip_Ne">#REF!</definedName>
    <definedName name="d_10">#REF!</definedName>
    <definedName name="a">#REF!</definedName>
    <definedName name="d_5">#REF!</definedName>
    <definedName name="d_26">#REF!</definedName>
    <definedName name="d_12">#REF!</definedName>
    <definedName name="d_2">#REF!</definedName>
    <definedName name="d_9">#REF!</definedName>
    <definedName name="Sritis">#REF!</definedName>
    <definedName name="t">#REF!</definedName>
    <definedName name="d_21">#REF!</definedName>
    <definedName name="d_7">#REF!</definedName>
    <definedName name="d_15">#REF!</definedName>
    <definedName name="laikas">#REF!</definedName>
    <definedName name="pobudis">#REF!</definedName>
    <definedName name="d_20">#REF!</definedName>
    <definedName name="d_17">#REF!</definedName>
    <definedName name="as">#REF!</definedName>
    <definedName name="LOLD_Table">10</definedName>
    <definedName name="howToCheck">#REF!</definedName>
    <definedName name="X4AL_III_ketv__AL__2__List">#REF!</definedName>
    <definedName name="d_24">#REF!</definedName>
    <definedName name="D_ą0">#REF!</definedName>
    <definedName name="LOLD">1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<sst xmlns="http://schemas.openxmlformats.org/spreadsheetml/2006/main" count="144" uniqueCount="112">
  <si>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</si>
  <si>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</si>
  <si>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</si>
  <si>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</si>
  <si>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</si>
  <si>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</si>
  <si>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</si>
  <si>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</si>
  <si>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</si>
  <si>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</si>
  <si>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kovo 31 d.</t>
  </si>
  <si>
    <t>DUOMENIS</t>
  </si>
  <si>
    <t>2020 m. balandžio 24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</si>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</sst>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158140.55999999997</v>
      </c>
      <c r="I21" s="33">
        <f>SUM(I22,I27,I28)</f>
        <v>154379.88999999998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150740.04999999996</v>
      </c>
      <c r="I22" s="40">
        <f>SUM(I23:I26)</f>
        <v>147134.03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92304.64</v>
      </c>
      <c r="I23" s="40">
        <v>89132.98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56123.22</v>
      </c>
      <c r="I24" s="40">
        <v>55649.17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2311.83</v>
      </c>
      <c r="I25" s="40">
        <v>2319.6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0.36</v>
      </c>
      <c r="I26" s="40">
        <v>32.28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7400.51</v>
      </c>
      <c r="I28" s="40">
        <f>SUM(I29:I30)</f>
        <v>7245.86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7400.51</v>
      </c>
      <c r="I29" s="40">
        <v>7245.86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157151.08999999997</v>
      </c>
      <c r="I31" s="33">
        <f>SUM(I32:I45)</f>
        <v>153506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113905.5</v>
      </c>
      <c r="I32" s="40">
        <v>109360.3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12903.75</v>
      </c>
      <c r="I33" s="40">
        <v>12467.28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9718.75</v>
      </c>
      <c r="I34" s="40">
        <v>13571.04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6.52</v>
      </c>
      <c r="I35" s="40">
        <v>21.63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2687.93</v>
      </c>
      <c r="I36" s="40">
        <v>3574.57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558</v>
      </c>
      <c r="I37" s="40">
        <v>424.5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/>
      <c r="I38" s="40">
        <v>115.92</v>
      </c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>
        <v>-20</v>
      </c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16606.3</v>
      </c>
      <c r="I40" s="40">
        <v>13495.52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784.34</v>
      </c>
      <c r="I44" s="40">
        <v>475.24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989.4700000000012</v>
      </c>
      <c r="I46" s="33">
        <f>I21-I31</f>
        <v>873.8899999999849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989.4700000000012</v>
      </c>
      <c r="I54" s="33">
        <f>SUM(I46,I47,I51,I52,I53)</f>
        <v>873.8899999999849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989.4700000000012</v>
      </c>
      <c r="I56" s="33">
        <f>SUM(I54,I55)</f>
        <v>873.8899999999849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