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K328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J342" i="1" s="1"/>
  <c r="I343" i="1"/>
  <c r="I342" i="1" s="1"/>
  <c r="L342" i="1"/>
  <c r="K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K296" i="1" s="1"/>
  <c r="J297" i="1"/>
  <c r="I297" i="1"/>
  <c r="L296" i="1"/>
  <c r="L295" i="1" s="1"/>
  <c r="L292" i="1"/>
  <c r="K292" i="1"/>
  <c r="J292" i="1"/>
  <c r="I292" i="1"/>
  <c r="L291" i="1"/>
  <c r="K291" i="1"/>
  <c r="J291" i="1"/>
  <c r="I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K264" i="1"/>
  <c r="I264" i="1"/>
  <c r="I263" i="1" s="1"/>
  <c r="L263" i="1"/>
  <c r="K263" i="1"/>
  <c r="L260" i="1"/>
  <c r="K260" i="1"/>
  <c r="J260" i="1"/>
  <c r="J259" i="1" s="1"/>
  <c r="I260" i="1"/>
  <c r="L259" i="1"/>
  <c r="K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I231" i="1" s="1"/>
  <c r="L253" i="1"/>
  <c r="K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L245" i="1"/>
  <c r="K245" i="1"/>
  <c r="I245" i="1"/>
  <c r="L242" i="1"/>
  <c r="K242" i="1"/>
  <c r="J242" i="1"/>
  <c r="J241" i="1" s="1"/>
  <c r="I242" i="1"/>
  <c r="L241" i="1"/>
  <c r="K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K232" i="1"/>
  <c r="I232" i="1"/>
  <c r="L231" i="1"/>
  <c r="K231" i="1"/>
  <c r="L230" i="1"/>
  <c r="K230" i="1"/>
  <c r="L226" i="1"/>
  <c r="K226" i="1"/>
  <c r="J226" i="1"/>
  <c r="I226" i="1"/>
  <c r="L225" i="1"/>
  <c r="K225" i="1"/>
  <c r="J225" i="1"/>
  <c r="J224" i="1" s="1"/>
  <c r="I225" i="1"/>
  <c r="L224" i="1"/>
  <c r="K224" i="1"/>
  <c r="I224" i="1"/>
  <c r="L222" i="1"/>
  <c r="K222" i="1"/>
  <c r="J222" i="1"/>
  <c r="J221" i="1" s="1"/>
  <c r="J220" i="1" s="1"/>
  <c r="I222" i="1"/>
  <c r="L221" i="1"/>
  <c r="K221" i="1"/>
  <c r="I221" i="1"/>
  <c r="I220" i="1" s="1"/>
  <c r="L220" i="1"/>
  <c r="K220" i="1"/>
  <c r="L213" i="1"/>
  <c r="K213" i="1"/>
  <c r="J213" i="1"/>
  <c r="I213" i="1"/>
  <c r="I212" i="1" s="1"/>
  <c r="L212" i="1"/>
  <c r="K212" i="1"/>
  <c r="J212" i="1"/>
  <c r="L210" i="1"/>
  <c r="K210" i="1"/>
  <c r="J210" i="1"/>
  <c r="I210" i="1"/>
  <c r="I209" i="1" s="1"/>
  <c r="L209" i="1"/>
  <c r="K209" i="1"/>
  <c r="J209" i="1"/>
  <c r="J208" i="1" s="1"/>
  <c r="L208" i="1"/>
  <c r="K208" i="1"/>
  <c r="L203" i="1"/>
  <c r="K203" i="1"/>
  <c r="J203" i="1"/>
  <c r="I203" i="1"/>
  <c r="I202" i="1" s="1"/>
  <c r="I201" i="1" s="1"/>
  <c r="L202" i="1"/>
  <c r="K202" i="1"/>
  <c r="J202" i="1"/>
  <c r="J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L179" i="1"/>
  <c r="K179" i="1"/>
  <c r="J179" i="1"/>
  <c r="J178" i="1" s="1"/>
  <c r="J177" i="1" s="1"/>
  <c r="L178" i="1"/>
  <c r="K178" i="1"/>
  <c r="L177" i="1"/>
  <c r="K177" i="1"/>
  <c r="L172" i="1"/>
  <c r="K172" i="1"/>
  <c r="J172" i="1"/>
  <c r="J171" i="1" s="1"/>
  <c r="I172" i="1"/>
  <c r="L171" i="1"/>
  <c r="K171" i="1"/>
  <c r="I171" i="1"/>
  <c r="L167" i="1"/>
  <c r="K167" i="1"/>
  <c r="J167" i="1"/>
  <c r="J166" i="1" s="1"/>
  <c r="J165" i="1" s="1"/>
  <c r="I167" i="1"/>
  <c r="I166" i="1" s="1"/>
  <c r="I165" i="1" s="1"/>
  <c r="L166" i="1"/>
  <c r="K166" i="1"/>
  <c r="L165" i="1"/>
  <c r="K165" i="1"/>
  <c r="L163" i="1"/>
  <c r="K163" i="1"/>
  <c r="J163" i="1"/>
  <c r="J162" i="1" s="1"/>
  <c r="J161" i="1" s="1"/>
  <c r="J160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L152" i="1"/>
  <c r="K152" i="1"/>
  <c r="L151" i="1"/>
  <c r="K151" i="1"/>
  <c r="L150" i="1"/>
  <c r="K150" i="1"/>
  <c r="L147" i="1"/>
  <c r="K147" i="1"/>
  <c r="J147" i="1"/>
  <c r="I147" i="1"/>
  <c r="I146" i="1" s="1"/>
  <c r="I145" i="1" s="1"/>
  <c r="L146" i="1"/>
  <c r="K146" i="1"/>
  <c r="J146" i="1"/>
  <c r="J145" i="1" s="1"/>
  <c r="J131" i="1" s="1"/>
  <c r="L145" i="1"/>
  <c r="K145" i="1"/>
  <c r="L143" i="1"/>
  <c r="K143" i="1"/>
  <c r="K142" i="1" s="1"/>
  <c r="J143" i="1"/>
  <c r="I143" i="1"/>
  <c r="I142" i="1" s="1"/>
  <c r="L142" i="1"/>
  <c r="J142" i="1"/>
  <c r="L139" i="1"/>
  <c r="K139" i="1"/>
  <c r="J139" i="1"/>
  <c r="I139" i="1"/>
  <c r="L138" i="1"/>
  <c r="K138" i="1"/>
  <c r="J138" i="1"/>
  <c r="I138" i="1"/>
  <c r="I137" i="1" s="1"/>
  <c r="L137" i="1"/>
  <c r="K137" i="1"/>
  <c r="J137" i="1"/>
  <c r="L134" i="1"/>
  <c r="K134" i="1"/>
  <c r="J134" i="1"/>
  <c r="I134" i="1"/>
  <c r="I133" i="1" s="1"/>
  <c r="I132" i="1" s="1"/>
  <c r="L133" i="1"/>
  <c r="K133" i="1"/>
  <c r="J133" i="1"/>
  <c r="L132" i="1"/>
  <c r="K132" i="1"/>
  <c r="J132" i="1"/>
  <c r="L131" i="1"/>
  <c r="K131" i="1"/>
  <c r="L129" i="1"/>
  <c r="K129" i="1"/>
  <c r="J129" i="1"/>
  <c r="J128" i="1" s="1"/>
  <c r="J127" i="1" s="1"/>
  <c r="I129" i="1"/>
  <c r="L128" i="1"/>
  <c r="K128" i="1"/>
  <c r="I128" i="1"/>
  <c r="I127" i="1" s="1"/>
  <c r="L127" i="1"/>
  <c r="K127" i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L109" i="1"/>
  <c r="K109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I101" i="1" s="1"/>
  <c r="I100" i="1" s="1"/>
  <c r="L101" i="1"/>
  <c r="K101" i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J89" i="1" s="1"/>
  <c r="I92" i="1"/>
  <c r="L91" i="1"/>
  <c r="K91" i="1"/>
  <c r="I91" i="1"/>
  <c r="I90" i="1" s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J62" i="1" s="1"/>
  <c r="J61" i="1" s="1"/>
  <c r="I74" i="1"/>
  <c r="L73" i="1"/>
  <c r="K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I63" i="1" s="1"/>
  <c r="I62" i="1" s="1"/>
  <c r="I61" i="1" s="1"/>
  <c r="L63" i="1"/>
  <c r="K63" i="1"/>
  <c r="J63" i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I40" i="1"/>
  <c r="L39" i="1"/>
  <c r="K39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J32" i="1" s="1"/>
  <c r="I33" i="1"/>
  <c r="I32" i="1" s="1"/>
  <c r="K32" i="1"/>
  <c r="K31" i="1"/>
  <c r="K30" i="1" l="1"/>
  <c r="L30" i="1"/>
  <c r="L360" i="1" s="1"/>
  <c r="L176" i="1"/>
  <c r="K295" i="1"/>
  <c r="K176" i="1" s="1"/>
  <c r="I31" i="1"/>
  <c r="I131" i="1"/>
  <c r="I230" i="1"/>
  <c r="I296" i="1"/>
  <c r="I89" i="1"/>
  <c r="I109" i="1"/>
  <c r="J231" i="1"/>
  <c r="J230" i="1" s="1"/>
  <c r="J296" i="1"/>
  <c r="I328" i="1"/>
  <c r="J31" i="1"/>
  <c r="J109" i="1"/>
  <c r="I151" i="1"/>
  <c r="I150" i="1" s="1"/>
  <c r="I178" i="1"/>
  <c r="I208" i="1"/>
  <c r="J328" i="1"/>
  <c r="K360" i="1" l="1"/>
  <c r="I295" i="1"/>
  <c r="J30" i="1"/>
  <c r="I177" i="1"/>
  <c r="J295" i="1"/>
  <c r="J176" i="1" s="1"/>
  <c r="I30" i="1"/>
  <c r="I176" i="1" l="1"/>
  <c r="J360" i="1"/>
  <c r="I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<sst xmlns="http://schemas.openxmlformats.org/spreadsheetml/2006/main" count="385" uniqueCount="241">
  <si>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</si>
  <si>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</si>
  <si>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</si>
  <si>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</si>
  <si>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</si>
  <si>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</si>
  <si>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</si>
  <si>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</si>
  <si>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</si>
  <si>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</si>
  <si>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</si>
  <si>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</si>
  <si>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</si>
  <si>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</si>
  <si>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</si>
  <si>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</si>
  <si>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</si>
  <si>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</si>
  <si>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</si>
  <si>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</si>
  <si>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</si>
  <si>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</si>
  <si>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</si>
  <si>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</si>
  <si>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</si>
  <si>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</si>
  <si>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</si>
  <si>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</si>
  <si>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</si>
  <si>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</si>
  <si>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</si>
  <si>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</si>
  <si>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</si>
  <si>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</si>
  <si>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</si>
  <si>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</si>
  <si>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</si>
  <si>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</si>
  <si>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</si>
  <si>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</si>
  <si>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</si>
  <si>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</si>
  <si>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</si>
  <si>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</si>
  <si>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</si>
  <si>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</si>
  <si>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</si>
  <si>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</si>
  <si>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</si>
  <si>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</si>
  <si>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</si>
  <si>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</si>
  <si>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</si>
  <si>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</si>
  <si>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</si>
  <si>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</si>
  <si>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</si>
  <si>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</si>
  <si>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</si>
  <si>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</si>
  <si>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</si>
  <si>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</si>
  <si>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</si>
  <si>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</si>
  <si>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</si>
  <si>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</si>
  <si>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</si>
  <si>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</si>
  <si>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</si>
  <si>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</si>
  <si>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</si>
  <si>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</si>
  <si>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</si>
  <si>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</si>
  <si>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</si>
  <si>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</si>
  <si>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</si>
  <si>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</si>
  <si>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</si>
  <si>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</si>
  <si>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</si>
  <si>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</si>
  <si>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</si>
  <si>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</si>
  <si>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</si>
  <si>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</si>
  <si>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</si>
  <si>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</si>
  <si>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</si>
  <si>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</si>
  <si>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</si>
  <si>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</si>
  <si>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</si>
  <si>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</si>
  <si>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</si>
  <si>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</si>
  <si>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</si>
  <si>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</si>
  <si>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</si>
  <si>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</si>
  <si>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</si>
  <si>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</si>
  <si>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</si>
  <si>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</si>
  <si>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</si>
  <si>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</si>
  <si>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</si>
  <si>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</si>
  <si>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</si>
  <si>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</si>
  <si>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</si>
  <si>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</si>
  <si>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</si>
  <si>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</si>
  <si>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</si>
  <si>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</si>
  <si>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</si>
  <si>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</si>
  <si>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</si>
  <si>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</si>
  <si>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</si>
  <si>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</si>
  <si>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</si>
  <si>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</si>
  <si>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</si>
  <si>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</si>
  <si>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</si>
  <si>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</si>
  <si>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</si>
  <si>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</si>
  <si>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</si>
  <si>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</si>
  <si>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</si>
  <si>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</si>
  <si>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</si>
  <si>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</si>
  <si>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</si>
  <si>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</si>
  <si>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</si>
  <si>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</si>
  <si>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</si>
  <si>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</si>
  <si>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</si>
  <si>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</si>
  <si>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</si>
  <si>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</si>
  <si>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</si>
  <si>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</si>
  <si>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</si>
  <si>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</si>
  <si>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</si>
  <si>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</si>
  <si>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</si>
  <si>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</si>
  <si>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</si>
  <si>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</si>
  <si>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</si>
  <si>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</si>
  <si>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</si>
  <si>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</si>
  <si>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</si>
  <si>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</si>
  <si>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</si>
  <si>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</si>
  <si>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</si>
  <si>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</si>
  <si>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</si>
  <si>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</si>
  <si>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</si>
  <si>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</si>
  <si>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</si>
  <si>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</si>
  <si>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</si>
  <si>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</si>
  <si>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</si>
  <si>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</si>
  <si>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</si>
  <si>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</si>
  <si>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</si>
  <si>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</si>
  <si>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</si>
  <si>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</si>
  <si>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</si>
  <si>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</si>
  <si>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</si>
  <si>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</si>
  <si>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</si>
  <si>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</si>
  <si>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</si>
  <si>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</si>
  <si>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</si>
  <si>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</si>
  <si>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</si>
  <si>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</si>
  <si>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</si>
  <si>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</si>
  <si>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</si>
  <si>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</si>
  <si>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</si>
  <si>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</si>
  <si>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</si>
  <si>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</si>
  <si>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</si>
  <si>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</si>
  <si>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</si>
  <si>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</si>
  <si>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</si>
  <si>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</si>
  <si>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</si>
  <si>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</si>
  <si>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</si>
  <si>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</si>
  <si>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</si>
  <si>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</si>
  <si>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</si>
  <si>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</si>
  <si>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</si>
  <si>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</si>
  <si>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</si>
  <si>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</si>
  <si>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</si>
  <si>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</si>
  <si>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</si>
  <si>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</si>
  <si>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</si>
  <si>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</si>
  <si>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</si>
  <si>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</si>
  <si>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</si>
  <si>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</si>
  <si>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</si>
  <si>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</si>
  <si>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</si>
  <si>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</si>
  <si>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</si>
  <si>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2020 m. spalio 13  d.</t>
  </si>
  <si>
    <t xml:space="preserve"> 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</si>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</sst>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O365" sqref="O365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4" t="s">
        <v>235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5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238</v>
      </c>
      <c r="J25" s="208" t="s">
        <v>239</v>
      </c>
      <c r="K25" s="209" t="s">
        <v>239</v>
      </c>
      <c r="L25" s="209" t="s">
        <v>240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496300</v>
      </c>
      <c r="J30" s="48">
        <f>SUM(J31+J42+J61+J82+J89+J109+J131+J150+J160)</f>
        <v>388700</v>
      </c>
      <c r="K30" s="49">
        <f>SUM(K31+K42+K61+K82+K89+K109+K131+K150+K160)</f>
        <v>330090.44</v>
      </c>
      <c r="L30" s="48">
        <f>SUM(L31+L42+L61+L82+L89+L109+L131+L150+L160)</f>
        <v>330090.44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485000</v>
      </c>
      <c r="J31" s="48">
        <f>SUM(J32+J38)</f>
        <v>378600</v>
      </c>
      <c r="K31" s="56">
        <f>SUM(K32+K38)</f>
        <v>321461.94</v>
      </c>
      <c r="L31" s="57">
        <f>SUM(L32+L38)</f>
        <v>321461.94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478000</v>
      </c>
      <c r="J32" s="48">
        <f>SUM(J33)</f>
        <v>373000</v>
      </c>
      <c r="K32" s="49">
        <f>SUM(K33)</f>
        <v>316881.65999999997</v>
      </c>
      <c r="L32" s="48">
        <f>SUM(L33)</f>
        <v>316881.65999999997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478000</v>
      </c>
      <c r="J33" s="48">
        <f t="shared" ref="J33:L34" si="0">SUM(J34)</f>
        <v>373000</v>
      </c>
      <c r="K33" s="48">
        <f t="shared" si="0"/>
        <v>316881.65999999997</v>
      </c>
      <c r="L33" s="48">
        <f t="shared" si="0"/>
        <v>316881.65999999997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478000</v>
      </c>
      <c r="J34" s="49">
        <f t="shared" si="0"/>
        <v>373000</v>
      </c>
      <c r="K34" s="49">
        <f t="shared" si="0"/>
        <v>316881.65999999997</v>
      </c>
      <c r="L34" s="49">
        <f t="shared" si="0"/>
        <v>316881.65999999997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>
        <v>478000</v>
      </c>
      <c r="J35" s="68">
        <v>373000</v>
      </c>
      <c r="K35" s="68">
        <v>316881.65999999997</v>
      </c>
      <c r="L35" s="68">
        <v>316881.65999999997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7000</v>
      </c>
      <c r="J38" s="48">
        <f t="shared" si="1"/>
        <v>5600</v>
      </c>
      <c r="K38" s="49">
        <f t="shared" si="1"/>
        <v>4580.28</v>
      </c>
      <c r="L38" s="48">
        <f t="shared" si="1"/>
        <v>4580.28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7000</v>
      </c>
      <c r="J39" s="48">
        <f t="shared" si="1"/>
        <v>5600</v>
      </c>
      <c r="K39" s="48">
        <f t="shared" si="1"/>
        <v>4580.28</v>
      </c>
      <c r="L39" s="48">
        <f t="shared" si="1"/>
        <v>4580.28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7000</v>
      </c>
      <c r="J40" s="48">
        <f t="shared" si="1"/>
        <v>5600</v>
      </c>
      <c r="K40" s="48">
        <f t="shared" si="1"/>
        <v>4580.28</v>
      </c>
      <c r="L40" s="48">
        <f t="shared" si="1"/>
        <v>4580.28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>
        <v>7000</v>
      </c>
      <c r="J41" s="68">
        <v>5600</v>
      </c>
      <c r="K41" s="68">
        <v>4580.28</v>
      </c>
      <c r="L41" s="68">
        <v>4580.28</v>
      </c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9800</v>
      </c>
      <c r="J42" s="73">
        <f t="shared" si="2"/>
        <v>8600</v>
      </c>
      <c r="K42" s="72">
        <f t="shared" si="2"/>
        <v>7114.17</v>
      </c>
      <c r="L42" s="72">
        <f t="shared" si="2"/>
        <v>7114.17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9800</v>
      </c>
      <c r="J43" s="49">
        <f t="shared" si="2"/>
        <v>8600</v>
      </c>
      <c r="K43" s="48">
        <f t="shared" si="2"/>
        <v>7114.17</v>
      </c>
      <c r="L43" s="49">
        <f t="shared" si="2"/>
        <v>7114.17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9800</v>
      </c>
      <c r="J44" s="49">
        <f t="shared" si="2"/>
        <v>8600</v>
      </c>
      <c r="K44" s="57">
        <f t="shared" si="2"/>
        <v>7114.17</v>
      </c>
      <c r="L44" s="57">
        <f t="shared" si="2"/>
        <v>7114.17</v>
      </c>
      <c r="M44" s="63"/>
      <c r="N44" s="63"/>
    </row>
    <row r="45" spans="1:15" ht="23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9800</v>
      </c>
      <c r="J45" s="79">
        <f>SUM(J46:J60)</f>
        <v>8600</v>
      </c>
      <c r="K45" s="80">
        <f>SUM(K46:K60)</f>
        <v>7114.17</v>
      </c>
      <c r="L45" s="80">
        <f>SUM(L46:L60)</f>
        <v>7114.17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5.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>
        <v>200</v>
      </c>
      <c r="J51" s="68">
        <v>200</v>
      </c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>
        <v>1800</v>
      </c>
      <c r="J55" s="68">
        <v>1500</v>
      </c>
      <c r="K55" s="68">
        <v>595</v>
      </c>
      <c r="L55" s="68">
        <v>595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>
        <v>1500</v>
      </c>
      <c r="J58" s="68">
        <v>1200</v>
      </c>
      <c r="K58" s="68">
        <v>1286.07</v>
      </c>
      <c r="L58" s="68">
        <v>1286.07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>
        <v>6300</v>
      </c>
      <c r="J60" s="68">
        <v>5700</v>
      </c>
      <c r="K60" s="68">
        <v>5233.1000000000004</v>
      </c>
      <c r="L60" s="68">
        <v>5233.1000000000004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6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0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1500</v>
      </c>
      <c r="J131" s="98">
        <f>SUM(J132+J137+J145)</f>
        <v>1500</v>
      </c>
      <c r="K131" s="49">
        <f>SUM(K132+K137+K145)</f>
        <v>1514.33</v>
      </c>
      <c r="L131" s="48">
        <f>SUM(L132+L137+L145)</f>
        <v>1514.33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2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2.7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1500</v>
      </c>
      <c r="J145" s="98">
        <f t="shared" si="15"/>
        <v>1500</v>
      </c>
      <c r="K145" s="49">
        <f t="shared" si="15"/>
        <v>1514.33</v>
      </c>
      <c r="L145" s="48">
        <f t="shared" si="15"/>
        <v>1514.33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1500</v>
      </c>
      <c r="J146" s="122">
        <f t="shared" si="15"/>
        <v>1500</v>
      </c>
      <c r="K146" s="80">
        <f t="shared" si="15"/>
        <v>1514.33</v>
      </c>
      <c r="L146" s="79">
        <f t="shared" si="15"/>
        <v>1514.33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1500</v>
      </c>
      <c r="J147" s="98">
        <f>SUM(J148:J149)</f>
        <v>1500</v>
      </c>
      <c r="K147" s="49">
        <f>SUM(K148:K149)</f>
        <v>1514.33</v>
      </c>
      <c r="L147" s="48">
        <f>SUM(L148:L149)</f>
        <v>1514.33</v>
      </c>
    </row>
    <row r="148" spans="1:12" ht="12.7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>
        <v>1500</v>
      </c>
      <c r="J148" s="123">
        <v>1500</v>
      </c>
      <c r="K148" s="123">
        <v>1514.33</v>
      </c>
      <c r="L148" s="123">
        <v>1514.33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15.7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3.7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15.7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9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4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1.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6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5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496300</v>
      </c>
      <c r="J360" s="117">
        <f>SUM(J30+J176)</f>
        <v>388700</v>
      </c>
      <c r="K360" s="117">
        <f>SUM(K30+K176)</f>
        <v>330090.44</v>
      </c>
      <c r="L360" s="117">
        <f>SUM(L30+L176)</f>
        <v>330090.44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2020-10-13T11:16:40Z</cp:lastPrinted>
  <dcterms:modified xsi:type="dcterms:W3CDTF">2020-10-13T11:17:00Z</dcterms:modified>
</cp:coreProperties>
</file>