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K328" i="1" s="1"/>
  <c r="K295" i="1" s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L296" i="1" s="1"/>
  <c r="L295" i="1" s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K208" i="1" s="1"/>
  <c r="K177" i="1" s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I203" i="1"/>
  <c r="I202" i="1" s="1"/>
  <c r="I201" i="1" s="1"/>
  <c r="L202" i="1"/>
  <c r="L201" i="1" s="1"/>
  <c r="K202" i="1"/>
  <c r="J202" i="1"/>
  <c r="J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L178" i="1" s="1"/>
  <c r="L177" i="1" s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L179" i="1"/>
  <c r="K179" i="1"/>
  <c r="K178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I138" i="1" s="1"/>
  <c r="I137" i="1" s="1"/>
  <c r="L138" i="1"/>
  <c r="K138" i="1"/>
  <c r="K137" i="1" s="1"/>
  <c r="L137" i="1"/>
  <c r="L134" i="1"/>
  <c r="K134" i="1"/>
  <c r="J134" i="1"/>
  <c r="I134" i="1"/>
  <c r="I133" i="1" s="1"/>
  <c r="I132" i="1" s="1"/>
  <c r="L133" i="1"/>
  <c r="L132" i="1" s="1"/>
  <c r="L131" i="1" s="1"/>
  <c r="K133" i="1"/>
  <c r="J133" i="1"/>
  <c r="J132" i="1" s="1"/>
  <c r="K132" i="1"/>
  <c r="K131" i="1" s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K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J62" i="1" s="1"/>
  <c r="J61" i="1" s="1"/>
  <c r="I69" i="1"/>
  <c r="L68" i="1"/>
  <c r="L62" i="1" s="1"/>
  <c r="L61" i="1" s="1"/>
  <c r="K68" i="1"/>
  <c r="I68" i="1"/>
  <c r="L64" i="1"/>
  <c r="K64" i="1"/>
  <c r="J64" i="1"/>
  <c r="I64" i="1"/>
  <c r="L63" i="1"/>
  <c r="K63" i="1"/>
  <c r="J63" i="1"/>
  <c r="I63" i="1"/>
  <c r="K62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J131" i="1" l="1"/>
  <c r="K176" i="1"/>
  <c r="L176" i="1"/>
  <c r="K31" i="1"/>
  <c r="J109" i="1"/>
  <c r="L109" i="1"/>
  <c r="K160" i="1"/>
  <c r="I208" i="1"/>
  <c r="I177" i="1" s="1"/>
  <c r="L31" i="1"/>
  <c r="J31" i="1"/>
  <c r="I31" i="1"/>
  <c r="K30" i="1"/>
  <c r="K360" i="1" s="1"/>
  <c r="L30" i="1"/>
  <c r="I328" i="1"/>
  <c r="I62" i="1"/>
  <c r="I61" i="1" s="1"/>
  <c r="J178" i="1"/>
  <c r="J177" i="1" s="1"/>
  <c r="I296" i="1"/>
  <c r="I151" i="1"/>
  <c r="I150" i="1" s="1"/>
  <c r="I165" i="1"/>
  <c r="I160" i="1" s="1"/>
  <c r="J231" i="1"/>
  <c r="J230" i="1" s="1"/>
  <c r="J296" i="1"/>
  <c r="J295" i="1" s="1"/>
  <c r="I131" i="1"/>
  <c r="J151" i="1"/>
  <c r="J150" i="1" s="1"/>
  <c r="J165" i="1"/>
  <c r="J160" i="1" s="1"/>
  <c r="J30" i="1" s="1"/>
  <c r="I263" i="1"/>
  <c r="I230" i="1" s="1"/>
  <c r="I295" i="1" l="1"/>
  <c r="I176" i="1" s="1"/>
  <c r="L360" i="1"/>
  <c r="I30" i="1"/>
  <c r="J176" i="1"/>
  <c r="J360" i="1" s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<sst xmlns="http://schemas.openxmlformats.org/spreadsheetml/2006/main" count="385" uniqueCount="241">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</sst>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4" colorId="9" workbookViewId="0">
      <selection activeCell="O39" sqref="O39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3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3.5" customHeight="1" x14ac:dyDescent="0.25">
      <c r="G10" s="176" t="s">
        <v>238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6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237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9.7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69" t="s">
        <v>22</v>
      </c>
      <c r="H25" s="169"/>
      <c r="I25" s="166" t="s">
        <v>234</v>
      </c>
      <c r="J25" s="167" t="s">
        <v>235</v>
      </c>
      <c r="K25" s="168" t="s">
        <v>235</v>
      </c>
      <c r="L25" s="168" t="s">
        <v>236</v>
      </c>
    </row>
    <row r="26" spans="1:13" ht="38.25" customHeight="1" x14ac:dyDescent="0.25">
      <c r="A26" s="189"/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23</v>
      </c>
    </row>
    <row r="27" spans="1:13" ht="24" customHeight="1" x14ac:dyDescent="0.25">
      <c r="A27" s="196" t="s">
        <v>24</v>
      </c>
      <c r="B27" s="197"/>
      <c r="C27" s="197"/>
      <c r="D27" s="197"/>
      <c r="E27" s="197"/>
      <c r="F27" s="197"/>
      <c r="G27" s="200" t="s">
        <v>25</v>
      </c>
      <c r="H27" s="202" t="s">
        <v>26</v>
      </c>
      <c r="I27" s="204" t="s">
        <v>27</v>
      </c>
      <c r="J27" s="205"/>
      <c r="K27" s="206" t="s">
        <v>28</v>
      </c>
      <c r="L27" s="208" t="s">
        <v>29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30</v>
      </c>
      <c r="J28" s="36" t="s">
        <v>31</v>
      </c>
      <c r="K28" s="207"/>
      <c r="L28" s="209"/>
    </row>
    <row r="29" spans="1:13" ht="11.25" customHeight="1" x14ac:dyDescent="0.25">
      <c r="A29" s="190" t="s">
        <v>32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589200</v>
      </c>
      <c r="J30" s="48">
        <f>SUM(J31+J42+J61+J82+J89+J109+J131+J150+J160)</f>
        <v>335200</v>
      </c>
      <c r="K30" s="49">
        <f>SUM(K31+K42+K61+K82+K89+K109+K131+K150+K160)</f>
        <v>330704.85000000003</v>
      </c>
      <c r="L30" s="48">
        <f>SUM(L31+L42+L61+L82+L89+L109+L131+L150+L160)</f>
        <v>330704.85000000003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577100</v>
      </c>
      <c r="J31" s="48">
        <f>SUM(J32+J38)</f>
        <v>327300</v>
      </c>
      <c r="K31" s="56">
        <f>SUM(K32+K38)</f>
        <v>326559.26</v>
      </c>
      <c r="L31" s="57">
        <f>SUM(L32+L38)</f>
        <v>326559.26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568800</v>
      </c>
      <c r="J32" s="48">
        <f>SUM(J33)</f>
        <v>322700</v>
      </c>
      <c r="K32" s="49">
        <f>SUM(K33)</f>
        <v>322663.65000000002</v>
      </c>
      <c r="L32" s="48">
        <f>SUM(L33)</f>
        <v>322663.65000000002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568800</v>
      </c>
      <c r="J33" s="48">
        <f t="shared" ref="J33:L34" si="0">SUM(J34)</f>
        <v>322700</v>
      </c>
      <c r="K33" s="48">
        <f t="shared" si="0"/>
        <v>322663.65000000002</v>
      </c>
      <c r="L33" s="48">
        <f t="shared" si="0"/>
        <v>322663.65000000002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568800</v>
      </c>
      <c r="J34" s="49">
        <f t="shared" si="0"/>
        <v>322700</v>
      </c>
      <c r="K34" s="49">
        <f t="shared" si="0"/>
        <v>322663.65000000002</v>
      </c>
      <c r="L34" s="49">
        <f t="shared" si="0"/>
        <v>322663.65000000002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>
        <v>568800</v>
      </c>
      <c r="J35" s="68">
        <v>322700</v>
      </c>
      <c r="K35" s="68">
        <v>322663.65000000002</v>
      </c>
      <c r="L35" s="68">
        <v>322663.65000000002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8300</v>
      </c>
      <c r="J38" s="48">
        <f t="shared" si="1"/>
        <v>4600</v>
      </c>
      <c r="K38" s="49">
        <f t="shared" si="1"/>
        <v>3895.61</v>
      </c>
      <c r="L38" s="48">
        <f t="shared" si="1"/>
        <v>3895.61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8300</v>
      </c>
      <c r="J39" s="48">
        <f t="shared" si="1"/>
        <v>4600</v>
      </c>
      <c r="K39" s="48">
        <f t="shared" si="1"/>
        <v>3895.61</v>
      </c>
      <c r="L39" s="48">
        <f t="shared" si="1"/>
        <v>3895.61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8300</v>
      </c>
      <c r="J40" s="48">
        <f t="shared" si="1"/>
        <v>4600</v>
      </c>
      <c r="K40" s="48">
        <f t="shared" si="1"/>
        <v>3895.61</v>
      </c>
      <c r="L40" s="48">
        <f t="shared" si="1"/>
        <v>3895.61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>
        <v>8300</v>
      </c>
      <c r="J41" s="68">
        <v>4600</v>
      </c>
      <c r="K41" s="68">
        <v>3895.61</v>
      </c>
      <c r="L41" s="68">
        <v>3895.61</v>
      </c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9800</v>
      </c>
      <c r="J42" s="73">
        <f t="shared" si="2"/>
        <v>5600</v>
      </c>
      <c r="K42" s="72">
        <f t="shared" si="2"/>
        <v>4145.59</v>
      </c>
      <c r="L42" s="72">
        <f t="shared" si="2"/>
        <v>4145.59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9800</v>
      </c>
      <c r="J43" s="49">
        <f t="shared" si="2"/>
        <v>5600</v>
      </c>
      <c r="K43" s="48">
        <f t="shared" si="2"/>
        <v>4145.59</v>
      </c>
      <c r="L43" s="49">
        <f t="shared" si="2"/>
        <v>4145.59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9800</v>
      </c>
      <c r="J44" s="49">
        <f t="shared" si="2"/>
        <v>5600</v>
      </c>
      <c r="K44" s="57">
        <f t="shared" si="2"/>
        <v>4145.59</v>
      </c>
      <c r="L44" s="57">
        <f t="shared" si="2"/>
        <v>4145.59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9800</v>
      </c>
      <c r="J45" s="79">
        <f>SUM(J46:J60)</f>
        <v>5600</v>
      </c>
      <c r="K45" s="80">
        <f>SUM(K46:K60)</f>
        <v>4145.59</v>
      </c>
      <c r="L45" s="80">
        <f>SUM(L46:L60)</f>
        <v>4145.59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>
        <v>2000</v>
      </c>
      <c r="J55" s="68">
        <v>1600</v>
      </c>
      <c r="K55" s="68">
        <v>1185.0999999999999</v>
      </c>
      <c r="L55" s="68">
        <v>1185.0999999999999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1500</v>
      </c>
      <c r="J58" s="68">
        <v>1000</v>
      </c>
      <c r="K58" s="68">
        <v>602.61</v>
      </c>
      <c r="L58" s="68">
        <v>602.61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>
        <v>6300</v>
      </c>
      <c r="J60" s="68">
        <v>3000</v>
      </c>
      <c r="K60" s="68">
        <v>2357.88</v>
      </c>
      <c r="L60" s="68">
        <v>2357.88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2300</v>
      </c>
      <c r="J131" s="98">
        <f>SUM(J132+J137+J145)</f>
        <v>2300</v>
      </c>
      <c r="K131" s="49">
        <f>SUM(K132+K137+K145)</f>
        <v>0</v>
      </c>
      <c r="L131" s="48">
        <f>SUM(L132+L137+L145)</f>
        <v>0</v>
      </c>
    </row>
    <row r="132" spans="1:12" ht="13.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1.7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2300</v>
      </c>
      <c r="J145" s="98">
        <f t="shared" si="15"/>
        <v>2300</v>
      </c>
      <c r="K145" s="49">
        <f t="shared" si="15"/>
        <v>0</v>
      </c>
      <c r="L145" s="48">
        <f t="shared" si="15"/>
        <v>0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2300</v>
      </c>
      <c r="J146" s="122">
        <f t="shared" si="15"/>
        <v>2300</v>
      </c>
      <c r="K146" s="80">
        <f t="shared" si="15"/>
        <v>0</v>
      </c>
      <c r="L146" s="79">
        <f t="shared" si="15"/>
        <v>0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2300</v>
      </c>
      <c r="J147" s="98">
        <f>SUM(J148:J149)</f>
        <v>2300</v>
      </c>
      <c r="K147" s="49">
        <f>SUM(K148:K149)</f>
        <v>0</v>
      </c>
      <c r="L147" s="48">
        <f>SUM(L148:L149)</f>
        <v>0</v>
      </c>
    </row>
    <row r="148" spans="1:12" ht="12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>
        <v>2300</v>
      </c>
      <c r="J148" s="123">
        <v>2300</v>
      </c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7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3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9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12.7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6.7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589200</v>
      </c>
      <c r="J360" s="117">
        <f>SUM(J30+J176)</f>
        <v>335200</v>
      </c>
      <c r="K360" s="117">
        <f>SUM(K30+K176)</f>
        <v>330704.85000000003</v>
      </c>
      <c r="L360" s="117">
        <f>SUM(L30+L176)</f>
        <v>330704.85000000003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211" t="s">
        <v>226</v>
      </c>
      <c r="L362" s="211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93" t="s">
        <v>229</v>
      </c>
      <c r="L363" s="193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230</v>
      </c>
      <c r="I365" s="162"/>
      <c r="K365" s="210" t="s">
        <v>231</v>
      </c>
      <c r="L365" s="210"/>
    </row>
    <row r="366" spans="1:12" ht="26.25" customHeight="1" x14ac:dyDescent="0.25">
      <c r="D366" s="194" t="s">
        <v>232</v>
      </c>
      <c r="E366" s="195"/>
      <c r="F366" s="195"/>
      <c r="G366" s="195"/>
      <c r="H366" s="163"/>
      <c r="I366" s="164" t="s">
        <v>228</v>
      </c>
      <c r="K366" s="193" t="s">
        <v>229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2021-01-15T15:01:31Z</cp:lastPrinted>
  <dcterms:modified xsi:type="dcterms:W3CDTF">2021-07-14T11:01:57Z</dcterms:modified>
</cp:coreProperties>
</file>