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"/>
    </mc:Choice>
  </mc:AlternateContent>
  <bookViews>
    <workbookView xWindow="0" yWindow="0" windowWidth="28800" windowHeight="1233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 s="1"/>
  <c r="F58" i="1" s="1"/>
  <c r="G21" i="1"/>
  <c r="G20" i="1" s="1"/>
  <c r="F27" i="1"/>
  <c r="G27" i="1"/>
  <c r="F41" i="1"/>
  <c r="F42" i="1"/>
  <c r="G42" i="1"/>
  <c r="F49" i="1"/>
  <c r="G49" i="1"/>
  <c r="G41" i="1" s="1"/>
  <c r="F59" i="1"/>
  <c r="G59" i="1"/>
  <c r="F65" i="1"/>
  <c r="G65" i="1"/>
  <c r="G64" i="1" s="1"/>
  <c r="G69" i="1"/>
  <c r="F75" i="1"/>
  <c r="F69" i="1" s="1"/>
  <c r="G75" i="1"/>
  <c r="F86" i="1"/>
  <c r="F84" i="1" s="1"/>
  <c r="G86" i="1"/>
  <c r="F90" i="1"/>
  <c r="G90" i="1"/>
  <c r="G84" i="1" s="1"/>
  <c r="F64" i="1" l="1"/>
  <c r="F94" i="1" s="1"/>
  <c r="G58" i="1"/>
  <c r="G94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<sst xmlns="http://schemas.openxmlformats.org/spreadsheetml/2006/main" count="173" uniqueCount="140">
  <si>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</si>
  <si>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</si>
  <si>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</si>
  <si>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</si>
  <si>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</si>
  <si>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</si>
  <si>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finansinės būklės ataskaitą (konsoliduotąją finansinės būklės ataskaitą), kodas, adresas)</t>
  </si>
  <si>
    <t>FINANSINĖS BŪKLĖS ATASKAITA</t>
  </si>
  <si>
    <t>2021 m. rugsėjo 30 d.</t>
  </si>
  <si>
    <t>2021 m. spalio 29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</si>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</sst>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547031.32000000007</v>
      </c>
      <c r="G20" s="20">
        <f>SUM(G21,G27,G38,G39)</f>
        <v>585695.8600000001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547031.32000000007</v>
      </c>
      <c r="G27" s="20">
        <f>SUM(G28:G37)</f>
        <v>585695.8600000001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520064.75</v>
      </c>
      <c r="G29" s="20">
        <v>549416.27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17481.53</v>
      </c>
      <c r="G30" s="20">
        <v>21452.06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6024.8</v>
      </c>
      <c r="G33" s="20">
        <v>10543.43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2435.0500000000002</v>
      </c>
      <c r="G35" s="20">
        <v>3183.94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1025.19</v>
      </c>
      <c r="G36" s="20">
        <v>1100.1600000000001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86299.67</v>
      </c>
      <c r="G41" s="20">
        <f>SUM(G42,G48,G49,G56,G57)</f>
        <v>80414.78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2360.11</v>
      </c>
      <c r="G42" s="20">
        <f>SUM(G43:G47)</f>
        <v>1446.37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2360.11</v>
      </c>
      <c r="G44" s="20">
        <v>1446.37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221.62</v>
      </c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81021.69</v>
      </c>
      <c r="G49" s="20">
        <f>SUM(G50:G55)</f>
        <v>75283.430000000008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1249.96</v>
      </c>
      <c r="G53" s="20">
        <v>564.13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79771.73</v>
      </c>
      <c r="G54" s="20">
        <v>74719.3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2696.25</v>
      </c>
      <c r="G57" s="20">
        <v>3684.98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633330.99000000011</v>
      </c>
      <c r="G58" s="20">
        <f>SUM(G20,G40,G41)</f>
        <v>666110.64000000013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555364.44000000006</v>
      </c>
      <c r="G59" s="20">
        <f>SUM(G60:G63)</f>
        <v>590008.62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166718.12</v>
      </c>
      <c r="G60" s="20">
        <v>182805.54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264820.90000000002</v>
      </c>
      <c r="G61" s="51">
        <v>276169.58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123063.81</v>
      </c>
      <c r="G62" s="20">
        <v>129381.26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761.61</v>
      </c>
      <c r="G63" s="20">
        <v>1652.24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73914.28</v>
      </c>
      <c r="G64" s="20">
        <f>SUM(G65,G69)</f>
        <v>72497.349999999991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13600.37</v>
      </c>
      <c r="G65" s="20">
        <f>SUM(G66:G68)</f>
        <v>5248.15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13600.37</v>
      </c>
      <c r="G67" s="20">
        <v>5248.15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60313.909999999996</v>
      </c>
      <c r="G69" s="20">
        <f>SUM(G70,G71,G72,G73,G74,G75,G78,G79,G80,G81,G82,G83)</f>
        <v>67249.2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576.65000000000009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271.43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5757.24</v>
      </c>
      <c r="G80" s="20">
        <v>163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53980.02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66780.98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4052.27</v>
      </c>
      <c r="G84" s="20">
        <f>SUM(G85,G86,G89,G90)</f>
        <v>3604.67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4052.27</v>
      </c>
      <c r="G90" s="20">
        <f>SUM(G91:G92)</f>
        <v>3604.67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447.6</v>
      </c>
      <c r="G91" s="20">
        <v>-124.99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3604.67</v>
      </c>
      <c r="G92" s="20">
        <v>3729.66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633330.99000000011</v>
      </c>
      <c r="G94" s="20">
        <f>SUM(G59,G64,G84,G93)</f>
        <v>666110.64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2021-10-29T10:41:19Z</dcterms:created>
  <dcterms:modified xsi:type="dcterms:W3CDTF">2021-10-29T10:41:19Z</dcterms:modified>
</cp:coreProperties>
</file>