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I ketv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I38" i="1" s="1"/>
  <c r="L38" i="1"/>
  <c r="K38" i="1"/>
  <c r="J38" i="1"/>
  <c r="L36" i="1"/>
  <c r="K36" i="1"/>
  <c r="J36" i="1"/>
  <c r="I36" i="1"/>
  <c r="I33" i="1" s="1"/>
  <c r="I32" i="1" s="1"/>
  <c r="L34" i="1"/>
  <c r="K34" i="1"/>
  <c r="J34" i="1"/>
  <c r="I34" i="1"/>
  <c r="L33" i="1"/>
  <c r="L32" i="1" s="1"/>
  <c r="L31" i="1" s="1"/>
  <c r="L30" i="1" s="1"/>
  <c r="L364" i="1" s="1"/>
  <c r="K33" i="1"/>
  <c r="J33" i="1"/>
  <c r="K32" i="1"/>
  <c r="K31" i="1" s="1"/>
  <c r="K30" i="1" s="1"/>
  <c r="K364" i="1" s="1"/>
  <c r="J32" i="1"/>
  <c r="J31" i="1"/>
  <c r="J30" i="1" s="1"/>
  <c r="J364" i="1" s="1"/>
  <c r="I31" i="1" l="1"/>
  <c r="I30" i="1" s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<sst xmlns="http://schemas.openxmlformats.org/spreadsheetml/2006/main" count="390" uniqueCount="238">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</sst>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A366" sqref="A366:H36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11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12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13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1" t="s">
        <v>14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15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234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18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25</v>
      </c>
      <c r="H25" s="205"/>
      <c r="I25" s="182" t="s">
        <v>236</v>
      </c>
      <c r="J25" s="181" t="s">
        <v>237</v>
      </c>
      <c r="K25" s="180" t="s">
        <v>237</v>
      </c>
      <c r="L25" s="180" t="s">
        <v>235</v>
      </c>
      <c r="M25" s="19"/>
    </row>
    <row r="26" spans="1:17" ht="33" customHeight="1" x14ac:dyDescent="0.2">
      <c r="A26" s="222" t="s">
        <v>26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27</v>
      </c>
      <c r="M26" s="38"/>
    </row>
    <row r="27" spans="1:17" ht="24" customHeight="1" x14ac:dyDescent="0.2">
      <c r="A27" s="190" t="s">
        <v>28</v>
      </c>
      <c r="B27" s="191"/>
      <c r="C27" s="191"/>
      <c r="D27" s="191"/>
      <c r="E27" s="191"/>
      <c r="F27" s="191"/>
      <c r="G27" s="194" t="s">
        <v>29</v>
      </c>
      <c r="H27" s="196" t="s">
        <v>30</v>
      </c>
      <c r="I27" s="198" t="s">
        <v>31</v>
      </c>
      <c r="J27" s="199"/>
      <c r="K27" s="200" t="s">
        <v>32</v>
      </c>
      <c r="L27" s="202" t="s">
        <v>33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34</v>
      </c>
      <c r="J28" s="40" t="s">
        <v>35</v>
      </c>
      <c r="K28" s="201"/>
      <c r="L28" s="203"/>
    </row>
    <row r="29" spans="1:17" ht="11.25" customHeight="1" x14ac:dyDescent="0.2">
      <c r="A29" s="184" t="s">
        <v>36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670700</v>
      </c>
      <c r="J30" s="52">
        <f>SUM(J31+J42+J61+J82+J89+J109+J135+J154+J164)</f>
        <v>465400</v>
      </c>
      <c r="K30" s="52">
        <f>SUM(K31+K42+K61+K82+K89+K109+K135+K154+K164)</f>
        <v>432609.78</v>
      </c>
      <c r="L30" s="52">
        <f>SUM(L31+L42+L61+L82+L89+L109+L135+L154+L164)</f>
        <v>432609.78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655100</v>
      </c>
      <c r="J31" s="52">
        <f>SUM(J32+J38)</f>
        <v>452000</v>
      </c>
      <c r="K31" s="52">
        <f>SUM(K32+K38)</f>
        <v>424070.27</v>
      </c>
      <c r="L31" s="52">
        <f>SUM(L32+L38)</f>
        <v>424070.27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645700</v>
      </c>
      <c r="J32" s="52">
        <f>SUM(J33)</f>
        <v>445500</v>
      </c>
      <c r="K32" s="52">
        <f>SUM(K33)</f>
        <v>418093.62</v>
      </c>
      <c r="L32" s="52">
        <f>SUM(L33)</f>
        <v>418093.62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645700</v>
      </c>
      <c r="J33" s="52">
        <f>SUM(J34+J36)</f>
        <v>445500</v>
      </c>
      <c r="K33" s="52">
        <f>SUM(K34+K36)</f>
        <v>418093.62</v>
      </c>
      <c r="L33" s="52">
        <f>SUM(L34+L36)</f>
        <v>418093.62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645700</v>
      </c>
      <c r="J34" s="67">
        <f>SUM(J35)</f>
        <v>445500</v>
      </c>
      <c r="K34" s="67">
        <f>SUM(K35)</f>
        <v>418093.62</v>
      </c>
      <c r="L34" s="67">
        <f>SUM(L35)</f>
        <v>418093.62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>
        <v>645700</v>
      </c>
      <c r="J35" s="70">
        <v>445500</v>
      </c>
      <c r="K35" s="70">
        <v>418093.62</v>
      </c>
      <c r="L35" s="70">
        <v>418093.62</v>
      </c>
      <c r="Q35" s="64"/>
      <c r="R35" s="64"/>
    </row>
    <row r="36" spans="1:19" ht="12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7.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9400</v>
      </c>
      <c r="J38" s="52">
        <f t="shared" si="0"/>
        <v>6500</v>
      </c>
      <c r="K38" s="67">
        <f t="shared" si="0"/>
        <v>5976.65</v>
      </c>
      <c r="L38" s="52">
        <f t="shared" si="0"/>
        <v>5976.65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9400</v>
      </c>
      <c r="J39" s="52">
        <f t="shared" si="0"/>
        <v>6500</v>
      </c>
      <c r="K39" s="52">
        <f t="shared" si="0"/>
        <v>5976.65</v>
      </c>
      <c r="L39" s="52">
        <f t="shared" si="0"/>
        <v>5976.65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9400</v>
      </c>
      <c r="J40" s="52">
        <f t="shared" si="0"/>
        <v>6500</v>
      </c>
      <c r="K40" s="52">
        <f t="shared" si="0"/>
        <v>5976.65</v>
      </c>
      <c r="L40" s="52">
        <f t="shared" si="0"/>
        <v>5976.65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>
        <v>9400</v>
      </c>
      <c r="J41" s="70">
        <v>6500</v>
      </c>
      <c r="K41" s="70">
        <v>5976.65</v>
      </c>
      <c r="L41" s="70">
        <v>5976.65</v>
      </c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15600</v>
      </c>
      <c r="J42" s="75">
        <f t="shared" si="1"/>
        <v>13400</v>
      </c>
      <c r="K42" s="74">
        <f t="shared" si="1"/>
        <v>8539.5099999999984</v>
      </c>
      <c r="L42" s="74">
        <f t="shared" si="1"/>
        <v>8539.5099999999984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15600</v>
      </c>
      <c r="J43" s="67">
        <f t="shared" si="1"/>
        <v>13400</v>
      </c>
      <c r="K43" s="52">
        <f t="shared" si="1"/>
        <v>8539.5099999999984</v>
      </c>
      <c r="L43" s="67">
        <f t="shared" si="1"/>
        <v>8539.5099999999984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15600</v>
      </c>
      <c r="J44" s="67">
        <f t="shared" si="1"/>
        <v>13400</v>
      </c>
      <c r="K44" s="76">
        <f t="shared" si="1"/>
        <v>8539.5099999999984</v>
      </c>
      <c r="L44" s="76">
        <f t="shared" si="1"/>
        <v>8539.5099999999984</v>
      </c>
      <c r="Q44" s="64"/>
      <c r="R44" s="64"/>
    </row>
    <row r="45" spans="1:19" ht="21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15600</v>
      </c>
      <c r="J45" s="82">
        <f>SUM(J46:J60)</f>
        <v>13400</v>
      </c>
      <c r="K45" s="82">
        <f>SUM(K46:K60)</f>
        <v>8539.5099999999984</v>
      </c>
      <c r="L45" s="82">
        <f>SUM(L46:L60)</f>
        <v>8539.5099999999984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2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>
        <v>2000</v>
      </c>
      <c r="J55" s="70">
        <v>2000</v>
      </c>
      <c r="K55" s="70">
        <v>1288.05</v>
      </c>
      <c r="L55" s="70">
        <v>1288.05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>
        <v>7000</v>
      </c>
      <c r="J58" s="70">
        <v>5500</v>
      </c>
      <c r="K58" s="70">
        <v>2587.73</v>
      </c>
      <c r="L58" s="70">
        <v>2587.73</v>
      </c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6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6600</v>
      </c>
      <c r="J60" s="70">
        <v>5900</v>
      </c>
      <c r="K60" s="70">
        <v>4663.7299999999996</v>
      </c>
      <c r="L60" s="70">
        <v>4663.7299999999996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13.5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0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0.75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8.2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9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2.2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0.7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9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9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34.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6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1.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5.25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6.7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8.2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4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670700</v>
      </c>
      <c r="J364" s="121">
        <f>SUM(J30+J180)</f>
        <v>465400</v>
      </c>
      <c r="K364" s="121">
        <f>SUM(K30+K180)</f>
        <v>432609.78</v>
      </c>
      <c r="L364" s="121">
        <f>SUM(L30+L180)</f>
        <v>432609.78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226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227</v>
      </c>
      <c r="L366" s="204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187" t="s">
        <v>230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231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232</v>
      </c>
      <c r="L369" s="204"/>
    </row>
    <row r="370" spans="1:12" ht="26.25" customHeight="1" x14ac:dyDescent="0.2">
      <c r="A370" s="14"/>
      <c r="B370" s="14"/>
      <c r="C370" s="14"/>
      <c r="D370" s="188" t="s">
        <v>233</v>
      </c>
      <c r="E370" s="189"/>
      <c r="F370" s="189"/>
      <c r="G370" s="189"/>
      <c r="H370" s="28"/>
      <c r="I370" s="179" t="s">
        <v>229</v>
      </c>
      <c r="J370" s="14"/>
      <c r="K370" s="187" t="s">
        <v>230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2022-10-14T07:24:55Z</cp:lastPrinted>
  <dcterms:modified xsi:type="dcterms:W3CDTF">2022-10-14T07:25:32Z</dcterms:modified>
</cp:coreProperties>
</file>