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I328" i="1" s="1"/>
  <c r="L328" i="1"/>
  <c r="K328" i="1"/>
  <c r="J328" i="1"/>
  <c r="L326" i="1"/>
  <c r="K326" i="1"/>
  <c r="J326" i="1"/>
  <c r="I326" i="1"/>
  <c r="I325" i="1" s="1"/>
  <c r="L325" i="1"/>
  <c r="K325" i="1"/>
  <c r="J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I301" i="1" s="1"/>
  <c r="L301" i="1"/>
  <c r="K301" i="1"/>
  <c r="J301" i="1"/>
  <c r="L300" i="1"/>
  <c r="K300" i="1"/>
  <c r="J300" i="1"/>
  <c r="L299" i="1"/>
  <c r="K299" i="1"/>
  <c r="J299" i="1"/>
  <c r="L296" i="1"/>
  <c r="K296" i="1"/>
  <c r="J296" i="1"/>
  <c r="I296" i="1"/>
  <c r="I295" i="1" s="1"/>
  <c r="L295" i="1"/>
  <c r="K295" i="1"/>
  <c r="J295" i="1"/>
  <c r="L293" i="1"/>
  <c r="K293" i="1"/>
  <c r="J293" i="1"/>
  <c r="I293" i="1"/>
  <c r="I292" i="1" s="1"/>
  <c r="L292" i="1"/>
  <c r="K292" i="1"/>
  <c r="J292" i="1"/>
  <c r="L290" i="1"/>
  <c r="K290" i="1"/>
  <c r="J290" i="1"/>
  <c r="I290" i="1"/>
  <c r="I289" i="1" s="1"/>
  <c r="L289" i="1"/>
  <c r="K289" i="1"/>
  <c r="J289" i="1"/>
  <c r="J267" i="1" s="1"/>
  <c r="J234" i="1" s="1"/>
  <c r="L286" i="1"/>
  <c r="K286" i="1"/>
  <c r="J286" i="1"/>
  <c r="I286" i="1"/>
  <c r="L285" i="1"/>
  <c r="K285" i="1"/>
  <c r="J285" i="1"/>
  <c r="I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L234" i="1" s="1"/>
  <c r="K267" i="1"/>
  <c r="L264" i="1"/>
  <c r="K264" i="1"/>
  <c r="J264" i="1"/>
  <c r="I264" i="1"/>
  <c r="I263" i="1" s="1"/>
  <c r="L263" i="1"/>
  <c r="K263" i="1"/>
  <c r="J263" i="1"/>
  <c r="L261" i="1"/>
  <c r="K261" i="1"/>
  <c r="J261" i="1"/>
  <c r="I261" i="1"/>
  <c r="I260" i="1" s="1"/>
  <c r="L260" i="1"/>
  <c r="K260" i="1"/>
  <c r="J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I236" i="1" s="1"/>
  <c r="I235" i="1" s="1"/>
  <c r="L236" i="1"/>
  <c r="K236" i="1"/>
  <c r="J236" i="1"/>
  <c r="L235" i="1"/>
  <c r="K235" i="1"/>
  <c r="J235" i="1"/>
  <c r="K234" i="1"/>
  <c r="L230" i="1"/>
  <c r="K230" i="1"/>
  <c r="J230" i="1"/>
  <c r="I230" i="1"/>
  <c r="L229" i="1"/>
  <c r="K229" i="1"/>
  <c r="J229" i="1"/>
  <c r="I229" i="1"/>
  <c r="I228" i="1" s="1"/>
  <c r="L228" i="1"/>
  <c r="K228" i="1"/>
  <c r="J228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P217" i="1"/>
  <c r="O217" i="1"/>
  <c r="N217" i="1"/>
  <c r="M217" i="1"/>
  <c r="L217" i="1"/>
  <c r="K217" i="1"/>
  <c r="J217" i="1"/>
  <c r="I217" i="1"/>
  <c r="I216" i="1" s="1"/>
  <c r="L216" i="1"/>
  <c r="K216" i="1"/>
  <c r="J216" i="1"/>
  <c r="L214" i="1"/>
  <c r="K214" i="1"/>
  <c r="J214" i="1"/>
  <c r="I214" i="1"/>
  <c r="I213" i="1" s="1"/>
  <c r="I212" i="1" s="1"/>
  <c r="L213" i="1"/>
  <c r="K213" i="1"/>
  <c r="J213" i="1"/>
  <c r="L212" i="1"/>
  <c r="K212" i="1"/>
  <c r="J212" i="1"/>
  <c r="L207" i="1"/>
  <c r="K207" i="1"/>
  <c r="J207" i="1"/>
  <c r="I207" i="1"/>
  <c r="I206" i="1" s="1"/>
  <c r="I205" i="1" s="1"/>
  <c r="L206" i="1"/>
  <c r="K206" i="1"/>
  <c r="J206" i="1"/>
  <c r="L205" i="1"/>
  <c r="K205" i="1"/>
  <c r="J205" i="1"/>
  <c r="L203" i="1"/>
  <c r="K203" i="1"/>
  <c r="J203" i="1"/>
  <c r="I203" i="1"/>
  <c r="I202" i="1" s="1"/>
  <c r="L202" i="1"/>
  <c r="K202" i="1"/>
  <c r="J202" i="1"/>
  <c r="L198" i="1"/>
  <c r="K198" i="1"/>
  <c r="J198" i="1"/>
  <c r="I198" i="1"/>
  <c r="I197" i="1" s="1"/>
  <c r="L197" i="1"/>
  <c r="K197" i="1"/>
  <c r="J197" i="1"/>
  <c r="L192" i="1"/>
  <c r="K192" i="1"/>
  <c r="J192" i="1"/>
  <c r="I192" i="1"/>
  <c r="I191" i="1" s="1"/>
  <c r="L191" i="1"/>
  <c r="K191" i="1"/>
  <c r="J191" i="1"/>
  <c r="L187" i="1"/>
  <c r="K187" i="1"/>
  <c r="J187" i="1"/>
  <c r="I187" i="1"/>
  <c r="L186" i="1"/>
  <c r="K186" i="1"/>
  <c r="J186" i="1"/>
  <c r="J182" i="1" s="1"/>
  <c r="J181" i="1" s="1"/>
  <c r="I186" i="1"/>
  <c r="L184" i="1"/>
  <c r="K184" i="1"/>
  <c r="J184" i="1"/>
  <c r="I184" i="1"/>
  <c r="I183" i="1" s="1"/>
  <c r="L183" i="1"/>
  <c r="K183" i="1"/>
  <c r="J183" i="1"/>
  <c r="L182" i="1"/>
  <c r="L181" i="1" s="1"/>
  <c r="K182" i="1"/>
  <c r="K181" i="1"/>
  <c r="L176" i="1"/>
  <c r="K176" i="1"/>
  <c r="J176" i="1"/>
  <c r="I176" i="1"/>
  <c r="I175" i="1" s="1"/>
  <c r="L175" i="1"/>
  <c r="K175" i="1"/>
  <c r="J175" i="1"/>
  <c r="L171" i="1"/>
  <c r="K171" i="1"/>
  <c r="J171" i="1"/>
  <c r="I171" i="1"/>
  <c r="I170" i="1" s="1"/>
  <c r="I169" i="1" s="1"/>
  <c r="L170" i="1"/>
  <c r="K170" i="1"/>
  <c r="J170" i="1"/>
  <c r="L169" i="1"/>
  <c r="K169" i="1"/>
  <c r="J169" i="1"/>
  <c r="L167" i="1"/>
  <c r="K167" i="1"/>
  <c r="J167" i="1"/>
  <c r="I167" i="1"/>
  <c r="I166" i="1" s="1"/>
  <c r="I165" i="1" s="1"/>
  <c r="I164" i="1" s="1"/>
  <c r="L166" i="1"/>
  <c r="K166" i="1"/>
  <c r="J166" i="1"/>
  <c r="L165" i="1"/>
  <c r="K165" i="1"/>
  <c r="J165" i="1"/>
  <c r="L164" i="1"/>
  <c r="K164" i="1"/>
  <c r="J164" i="1"/>
  <c r="L162" i="1"/>
  <c r="K162" i="1"/>
  <c r="J162" i="1"/>
  <c r="I162" i="1"/>
  <c r="I161" i="1" s="1"/>
  <c r="L161" i="1"/>
  <c r="K161" i="1"/>
  <c r="J161" i="1"/>
  <c r="L157" i="1"/>
  <c r="K157" i="1"/>
  <c r="J157" i="1"/>
  <c r="I157" i="1"/>
  <c r="L156" i="1"/>
  <c r="K156" i="1"/>
  <c r="J156" i="1"/>
  <c r="I156" i="1"/>
  <c r="L155" i="1"/>
  <c r="K155" i="1"/>
  <c r="K154" i="1" s="1"/>
  <c r="J155" i="1"/>
  <c r="L154" i="1"/>
  <c r="J154" i="1"/>
  <c r="L151" i="1"/>
  <c r="K151" i="1"/>
  <c r="J151" i="1"/>
  <c r="I151" i="1"/>
  <c r="I150" i="1" s="1"/>
  <c r="I149" i="1" s="1"/>
  <c r="L150" i="1"/>
  <c r="K150" i="1"/>
  <c r="J150" i="1"/>
  <c r="L149" i="1"/>
  <c r="K149" i="1"/>
  <c r="J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I142" i="1" s="1"/>
  <c r="I141" i="1" s="1"/>
  <c r="L142" i="1"/>
  <c r="K142" i="1"/>
  <c r="J142" i="1"/>
  <c r="L141" i="1"/>
  <c r="K141" i="1"/>
  <c r="J141" i="1"/>
  <c r="L138" i="1"/>
  <c r="K138" i="1"/>
  <c r="J138" i="1"/>
  <c r="I138" i="1"/>
  <c r="I137" i="1" s="1"/>
  <c r="I136" i="1" s="1"/>
  <c r="I135" i="1" s="1"/>
  <c r="L137" i="1"/>
  <c r="K137" i="1"/>
  <c r="J137" i="1"/>
  <c r="L136" i="1"/>
  <c r="K136" i="1"/>
  <c r="J136" i="1"/>
  <c r="L135" i="1"/>
  <c r="K135" i="1"/>
  <c r="J135" i="1"/>
  <c r="L133" i="1"/>
  <c r="K133" i="1"/>
  <c r="K132" i="1" s="1"/>
  <c r="K131" i="1" s="1"/>
  <c r="J133" i="1"/>
  <c r="I133" i="1"/>
  <c r="I132" i="1" s="1"/>
  <c r="I131" i="1" s="1"/>
  <c r="L132" i="1"/>
  <c r="J132" i="1"/>
  <c r="L131" i="1"/>
  <c r="J131" i="1"/>
  <c r="L129" i="1"/>
  <c r="K129" i="1"/>
  <c r="K128" i="1" s="1"/>
  <c r="K127" i="1" s="1"/>
  <c r="J129" i="1"/>
  <c r="I129" i="1"/>
  <c r="I128" i="1" s="1"/>
  <c r="I127" i="1" s="1"/>
  <c r="L128" i="1"/>
  <c r="J128" i="1"/>
  <c r="L127" i="1"/>
  <c r="J127" i="1"/>
  <c r="L125" i="1"/>
  <c r="K125" i="1"/>
  <c r="J125" i="1"/>
  <c r="I125" i="1"/>
  <c r="I124" i="1" s="1"/>
  <c r="I123" i="1" s="1"/>
  <c r="L124" i="1"/>
  <c r="K124" i="1"/>
  <c r="K123" i="1" s="1"/>
  <c r="J124" i="1"/>
  <c r="L123" i="1"/>
  <c r="J123" i="1"/>
  <c r="L121" i="1"/>
  <c r="K121" i="1"/>
  <c r="K120" i="1" s="1"/>
  <c r="K119" i="1" s="1"/>
  <c r="J121" i="1"/>
  <c r="I121" i="1"/>
  <c r="I120" i="1" s="1"/>
  <c r="I119" i="1" s="1"/>
  <c r="L120" i="1"/>
  <c r="J120" i="1"/>
  <c r="L119" i="1"/>
  <c r="J119" i="1"/>
  <c r="L117" i="1"/>
  <c r="K117" i="1"/>
  <c r="K116" i="1" s="1"/>
  <c r="K115" i="1" s="1"/>
  <c r="J117" i="1"/>
  <c r="I117" i="1"/>
  <c r="I116" i="1" s="1"/>
  <c r="I115" i="1" s="1"/>
  <c r="L116" i="1"/>
  <c r="J116" i="1"/>
  <c r="L115" i="1"/>
  <c r="J115" i="1"/>
  <c r="L112" i="1"/>
  <c r="K112" i="1"/>
  <c r="J112" i="1"/>
  <c r="I112" i="1"/>
  <c r="I111" i="1" s="1"/>
  <c r="I110" i="1" s="1"/>
  <c r="I109" i="1" s="1"/>
  <c r="L111" i="1"/>
  <c r="K111" i="1"/>
  <c r="K110" i="1" s="1"/>
  <c r="K109" i="1" s="1"/>
  <c r="J111" i="1"/>
  <c r="L110" i="1"/>
  <c r="J110" i="1"/>
  <c r="L109" i="1"/>
  <c r="J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K97" i="1"/>
  <c r="J97" i="1"/>
  <c r="I97" i="1"/>
  <c r="L96" i="1"/>
  <c r="K96" i="1"/>
  <c r="K95" i="1" s="1"/>
  <c r="J96" i="1"/>
  <c r="I96" i="1"/>
  <c r="I95" i="1" s="1"/>
  <c r="L95" i="1"/>
  <c r="J95" i="1"/>
  <c r="L92" i="1"/>
  <c r="K92" i="1"/>
  <c r="K91" i="1" s="1"/>
  <c r="K90" i="1" s="1"/>
  <c r="K89" i="1" s="1"/>
  <c r="J92" i="1"/>
  <c r="I92" i="1"/>
  <c r="L91" i="1"/>
  <c r="J91" i="1"/>
  <c r="I91" i="1"/>
  <c r="I90" i="1" s="1"/>
  <c r="I89" i="1" s="1"/>
  <c r="L90" i="1"/>
  <c r="J90" i="1"/>
  <c r="L89" i="1"/>
  <c r="J89" i="1"/>
  <c r="L85" i="1"/>
  <c r="K85" i="1"/>
  <c r="J85" i="1"/>
  <c r="I85" i="1"/>
  <c r="I84" i="1" s="1"/>
  <c r="I83" i="1" s="1"/>
  <c r="I82" i="1" s="1"/>
  <c r="L84" i="1"/>
  <c r="K84" i="1"/>
  <c r="K83" i="1" s="1"/>
  <c r="K82" i="1" s="1"/>
  <c r="J84" i="1"/>
  <c r="L83" i="1"/>
  <c r="J83" i="1"/>
  <c r="L82" i="1"/>
  <c r="J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I73" i="1" s="1"/>
  <c r="L73" i="1"/>
  <c r="K73" i="1"/>
  <c r="J73" i="1"/>
  <c r="L69" i="1"/>
  <c r="K69" i="1"/>
  <c r="J69" i="1"/>
  <c r="I69" i="1"/>
  <c r="L68" i="1"/>
  <c r="K68" i="1"/>
  <c r="J68" i="1"/>
  <c r="I68" i="1"/>
  <c r="L64" i="1"/>
  <c r="K64" i="1"/>
  <c r="J64" i="1"/>
  <c r="I64" i="1"/>
  <c r="I63" i="1" s="1"/>
  <c r="I62" i="1" s="1"/>
  <c r="I61" i="1" s="1"/>
  <c r="L63" i="1"/>
  <c r="K63" i="1"/>
  <c r="K62" i="1" s="1"/>
  <c r="K61" i="1" s="1"/>
  <c r="J63" i="1"/>
  <c r="L62" i="1"/>
  <c r="J62" i="1"/>
  <c r="P61" i="1"/>
  <c r="O61" i="1"/>
  <c r="N61" i="1"/>
  <c r="M61" i="1"/>
  <c r="L61" i="1"/>
  <c r="J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I40" i="1"/>
  <c r="I39" i="1" s="1"/>
  <c r="I38" i="1" s="1"/>
  <c r="L39" i="1"/>
  <c r="L38" i="1" s="1"/>
  <c r="L31" i="1" s="1"/>
  <c r="K39" i="1"/>
  <c r="J39" i="1"/>
  <c r="K38" i="1"/>
  <c r="J38" i="1"/>
  <c r="L36" i="1"/>
  <c r="K36" i="1"/>
  <c r="J36" i="1"/>
  <c r="I36" i="1"/>
  <c r="L34" i="1"/>
  <c r="K34" i="1"/>
  <c r="J34" i="1"/>
  <c r="I34" i="1"/>
  <c r="L33" i="1"/>
  <c r="K33" i="1"/>
  <c r="K32" i="1" s="1"/>
  <c r="J33" i="1"/>
  <c r="J32" i="1" s="1"/>
  <c r="J31" i="1" s="1"/>
  <c r="I33" i="1"/>
  <c r="I32" i="1" s="1"/>
  <c r="L32" i="1"/>
  <c r="K31" i="1" l="1"/>
  <c r="K30" i="1" s="1"/>
  <c r="I31" i="1"/>
  <c r="J30" i="1"/>
  <c r="L30" i="1"/>
  <c r="J180" i="1"/>
  <c r="K180" i="1"/>
  <c r="L180" i="1"/>
  <c r="J364" i="1"/>
  <c r="K364" i="1"/>
  <c r="I155" i="1"/>
  <c r="I154" i="1" s="1"/>
  <c r="I30" i="1" s="1"/>
  <c r="I182" i="1"/>
  <c r="I181" i="1" s="1"/>
  <c r="I267" i="1"/>
  <c r="I234" i="1" s="1"/>
  <c r="I300" i="1"/>
  <c r="I299" i="1" s="1"/>
  <c r="L364" i="1" l="1"/>
  <c r="I18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<sst xmlns="http://schemas.openxmlformats.org/spreadsheetml/2006/main" count="390" uniqueCount="238">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</sst>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28" colorId="9" workbookViewId="0">
      <selection activeCell="R26" sqref="R2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26.25" customHeight="1" x14ac:dyDescent="0.2">
      <c r="A6" s="180" t="s">
        <v>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8"/>
    </row>
    <row r="7" spans="1:16" ht="18.75" customHeight="1" x14ac:dyDescent="0.2">
      <c r="A7" s="203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6" t="s">
        <v>8</v>
      </c>
      <c r="H8" s="206"/>
      <c r="I8" s="206"/>
      <c r="J8" s="206"/>
      <c r="K8" s="206"/>
      <c r="L8" s="12"/>
      <c r="M8" s="8"/>
    </row>
    <row r="9" spans="1:16" ht="16.5" customHeight="1" x14ac:dyDescent="0.2">
      <c r="A9" s="207" t="s">
        <v>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08" t="s">
        <v>11</v>
      </c>
      <c r="H10" s="208"/>
      <c r="I10" s="208"/>
      <c r="J10" s="208"/>
      <c r="K10" s="208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9" t="s">
        <v>12</v>
      </c>
      <c r="H11" s="209"/>
      <c r="I11" s="209"/>
      <c r="J11" s="209"/>
      <c r="K11" s="209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07" t="s">
        <v>13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9" t="s">
        <v>14</v>
      </c>
      <c r="H15" s="208"/>
      <c r="I15" s="208"/>
      <c r="J15" s="208"/>
      <c r="K15" s="208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4" t="s">
        <v>15</v>
      </c>
      <c r="H16" s="214"/>
      <c r="I16" s="214"/>
      <c r="J16" s="214"/>
      <c r="K16" s="214"/>
      <c r="L16" s="14"/>
    </row>
    <row r="17" spans="1:17" ht="13.5" customHeight="1" x14ac:dyDescent="0.2">
      <c r="A17" s="14"/>
      <c r="B17" s="18"/>
      <c r="C17" s="18"/>
      <c r="D17" s="18"/>
      <c r="E17" s="220" t="s">
        <v>234</v>
      </c>
      <c r="F17" s="216"/>
      <c r="G17" s="215"/>
      <c r="H17" s="215"/>
      <c r="I17" s="215"/>
      <c r="J17" s="215"/>
      <c r="K17" s="215"/>
      <c r="L17" s="18"/>
    </row>
    <row r="18" spans="1:17" ht="12" customHeight="1" x14ac:dyDescent="0.2">
      <c r="A18" s="217" t="s">
        <v>16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211"/>
      <c r="D22" s="212"/>
      <c r="E22" s="212"/>
      <c r="F22" s="213"/>
      <c r="G22" s="212"/>
      <c r="H22" s="212"/>
      <c r="I22" s="21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1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2" t="s">
        <v>25</v>
      </c>
      <c r="H25" s="202"/>
      <c r="I25" s="223" t="s">
        <v>236</v>
      </c>
      <c r="J25" s="222" t="s">
        <v>237</v>
      </c>
      <c r="K25" s="221" t="s">
        <v>237</v>
      </c>
      <c r="L25" s="221" t="s">
        <v>235</v>
      </c>
      <c r="M25" s="19"/>
    </row>
    <row r="26" spans="1:17" ht="25.5" customHeight="1" x14ac:dyDescent="0.2">
      <c r="A26" s="218" t="s">
        <v>26</v>
      </c>
      <c r="B26" s="218"/>
      <c r="C26" s="218"/>
      <c r="D26" s="218"/>
      <c r="E26" s="210"/>
      <c r="F26" s="210"/>
      <c r="G26" s="210"/>
      <c r="H26" s="210"/>
      <c r="I26" s="210"/>
      <c r="J26" s="210"/>
      <c r="K26" s="210"/>
      <c r="L26" s="37" t="s">
        <v>27</v>
      </c>
      <c r="M26" s="38"/>
    </row>
    <row r="27" spans="1:17" ht="24" customHeight="1" x14ac:dyDescent="0.2">
      <c r="A27" s="187" t="s">
        <v>28</v>
      </c>
      <c r="B27" s="188"/>
      <c r="C27" s="188"/>
      <c r="D27" s="188"/>
      <c r="E27" s="188"/>
      <c r="F27" s="188"/>
      <c r="G27" s="191" t="s">
        <v>29</v>
      </c>
      <c r="H27" s="193" t="s">
        <v>30</v>
      </c>
      <c r="I27" s="195" t="s">
        <v>31</v>
      </c>
      <c r="J27" s="196"/>
      <c r="K27" s="197" t="s">
        <v>32</v>
      </c>
      <c r="L27" s="199" t="s">
        <v>33</v>
      </c>
      <c r="M27" s="38"/>
    </row>
    <row r="28" spans="1:17" ht="46.5" customHeight="1" x14ac:dyDescent="0.2">
      <c r="A28" s="189"/>
      <c r="B28" s="190"/>
      <c r="C28" s="190"/>
      <c r="D28" s="190"/>
      <c r="E28" s="190"/>
      <c r="F28" s="190"/>
      <c r="G28" s="192"/>
      <c r="H28" s="194"/>
      <c r="I28" s="39" t="s">
        <v>34</v>
      </c>
      <c r="J28" s="40" t="s">
        <v>35</v>
      </c>
      <c r="K28" s="198"/>
      <c r="L28" s="200"/>
    </row>
    <row r="29" spans="1:17" ht="11.25" customHeight="1" x14ac:dyDescent="0.2">
      <c r="A29" s="181" t="s">
        <v>36</v>
      </c>
      <c r="B29" s="182"/>
      <c r="C29" s="182"/>
      <c r="D29" s="182"/>
      <c r="E29" s="182"/>
      <c r="F29" s="183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253500</v>
      </c>
      <c r="J30" s="52">
        <f>SUM(J31+J42+J61+J82+J89+J109+J135+J154+J164)</f>
        <v>65300</v>
      </c>
      <c r="K30" s="52">
        <f>SUM(K31+K42+K61+K82+K89+K109+K135+K154+K164)</f>
        <v>55700.33</v>
      </c>
      <c r="L30" s="52">
        <f>SUM(L31+L42+L61+L82+L89+L109+L135+L154+L164)</f>
        <v>55700.33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205500</v>
      </c>
      <c r="J31" s="52">
        <f>SUM(J32+J38)</f>
        <v>44300</v>
      </c>
      <c r="K31" s="52">
        <f>SUM(K32+K38)</f>
        <v>38075.480000000003</v>
      </c>
      <c r="L31" s="52">
        <f>SUM(L32+L38)</f>
        <v>38075.480000000003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202400</v>
      </c>
      <c r="J32" s="52">
        <f>SUM(J33)</f>
        <v>43600</v>
      </c>
      <c r="K32" s="52">
        <f>SUM(K33)</f>
        <v>37544.230000000003</v>
      </c>
      <c r="L32" s="52">
        <f>SUM(L33)</f>
        <v>37544.230000000003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202400</v>
      </c>
      <c r="J33" s="52">
        <f>SUM(J34+J36)</f>
        <v>43600</v>
      </c>
      <c r="K33" s="52">
        <f>SUM(K34+K36)</f>
        <v>37544.230000000003</v>
      </c>
      <c r="L33" s="52">
        <f>SUM(L34+L36)</f>
        <v>37544.230000000003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202400</v>
      </c>
      <c r="J34" s="67">
        <f>SUM(J35)</f>
        <v>43600</v>
      </c>
      <c r="K34" s="67">
        <f>SUM(K35)</f>
        <v>37544.230000000003</v>
      </c>
      <c r="L34" s="67">
        <f>SUM(L35)</f>
        <v>37544.230000000003</v>
      </c>
      <c r="Q34" s="64"/>
      <c r="R34" s="64"/>
    </row>
    <row r="35" spans="1:19" ht="12.7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>
        <v>202400</v>
      </c>
      <c r="J35" s="70">
        <v>43600</v>
      </c>
      <c r="K35" s="70">
        <v>37544.230000000003</v>
      </c>
      <c r="L35" s="70">
        <v>37544.230000000003</v>
      </c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2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3100</v>
      </c>
      <c r="J38" s="52">
        <f t="shared" si="0"/>
        <v>700</v>
      </c>
      <c r="K38" s="67">
        <f t="shared" si="0"/>
        <v>531.25</v>
      </c>
      <c r="L38" s="52">
        <f t="shared" si="0"/>
        <v>531.25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3100</v>
      </c>
      <c r="J39" s="52">
        <f t="shared" si="0"/>
        <v>700</v>
      </c>
      <c r="K39" s="52">
        <f t="shared" si="0"/>
        <v>531.25</v>
      </c>
      <c r="L39" s="52">
        <f t="shared" si="0"/>
        <v>531.25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3100</v>
      </c>
      <c r="J40" s="52">
        <f t="shared" si="0"/>
        <v>700</v>
      </c>
      <c r="K40" s="52">
        <f t="shared" si="0"/>
        <v>531.25</v>
      </c>
      <c r="L40" s="52">
        <f t="shared" si="0"/>
        <v>531.25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>
        <v>3100</v>
      </c>
      <c r="J41" s="70">
        <v>700</v>
      </c>
      <c r="K41" s="70">
        <v>531.25</v>
      </c>
      <c r="L41" s="70">
        <v>531.25</v>
      </c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48000</v>
      </c>
      <c r="J42" s="75">
        <f t="shared" si="1"/>
        <v>21000</v>
      </c>
      <c r="K42" s="74">
        <f t="shared" si="1"/>
        <v>17624.849999999999</v>
      </c>
      <c r="L42" s="74">
        <f t="shared" si="1"/>
        <v>17624.849999999999</v>
      </c>
    </row>
    <row r="43" spans="1:19" ht="27" hidden="1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48000</v>
      </c>
      <c r="J43" s="67">
        <f t="shared" si="1"/>
        <v>21000</v>
      </c>
      <c r="K43" s="52">
        <f t="shared" si="1"/>
        <v>17624.849999999999</v>
      </c>
      <c r="L43" s="67">
        <f t="shared" si="1"/>
        <v>17624.849999999999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48000</v>
      </c>
      <c r="J44" s="67">
        <f t="shared" si="1"/>
        <v>21000</v>
      </c>
      <c r="K44" s="76">
        <f t="shared" si="1"/>
        <v>17624.849999999999</v>
      </c>
      <c r="L44" s="76">
        <f t="shared" si="1"/>
        <v>17624.849999999999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48000</v>
      </c>
      <c r="J45" s="82">
        <f>SUM(J46:J60)</f>
        <v>21000</v>
      </c>
      <c r="K45" s="82">
        <f>SUM(K46:K60)</f>
        <v>17624.849999999999</v>
      </c>
      <c r="L45" s="82">
        <f>SUM(L46:L60)</f>
        <v>17624.849999999999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1800</v>
      </c>
      <c r="J46" s="70">
        <v>400</v>
      </c>
      <c r="K46" s="70">
        <v>294.89999999999998</v>
      </c>
      <c r="L46" s="70">
        <v>294.89999999999998</v>
      </c>
      <c r="Q46" s="64"/>
      <c r="R46" s="64"/>
    </row>
    <row r="47" spans="1:19" ht="26.25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>
        <v>500</v>
      </c>
      <c r="J47" s="70">
        <v>100</v>
      </c>
      <c r="K47" s="70">
        <v>23.2</v>
      </c>
      <c r="L47" s="70">
        <v>23.2</v>
      </c>
      <c r="Q47" s="64"/>
      <c r="R47" s="64"/>
    </row>
    <row r="48" spans="1:19" ht="26.25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>
        <v>900</v>
      </c>
      <c r="J48" s="70">
        <v>300</v>
      </c>
      <c r="K48" s="70">
        <v>237.85</v>
      </c>
      <c r="L48" s="70">
        <v>237.85</v>
      </c>
      <c r="Q48" s="64"/>
      <c r="R48" s="64"/>
    </row>
    <row r="49" spans="1:19" ht="26.2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>
        <v>9400</v>
      </c>
      <c r="J49" s="70">
        <v>3500</v>
      </c>
      <c r="K49" s="70">
        <v>2212.5700000000002</v>
      </c>
      <c r="L49" s="70">
        <v>2212.5700000000002</v>
      </c>
      <c r="Q49" s="64"/>
      <c r="R49" s="64"/>
    </row>
    <row r="50" spans="1:19" ht="20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>
        <v>1600</v>
      </c>
      <c r="J54" s="70">
        <v>1000</v>
      </c>
      <c r="K54" s="70">
        <v>653.29999999999995</v>
      </c>
      <c r="L54" s="70">
        <v>653.29999999999995</v>
      </c>
      <c r="Q54" s="64"/>
      <c r="R54" s="64"/>
    </row>
    <row r="55" spans="1:19" ht="15.7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>
        <v>200</v>
      </c>
      <c r="J55" s="70">
        <v>200</v>
      </c>
      <c r="K55" s="70">
        <v>140</v>
      </c>
      <c r="L55" s="70">
        <v>140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>
        <v>32400</v>
      </c>
      <c r="J57" s="70">
        <v>15000</v>
      </c>
      <c r="K57" s="70">
        <v>13643.25</v>
      </c>
      <c r="L57" s="70">
        <v>13643.25</v>
      </c>
      <c r="Q57" s="64"/>
      <c r="R57" s="64"/>
    </row>
    <row r="58" spans="1:19" ht="25.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>
        <v>100</v>
      </c>
      <c r="J58" s="70">
        <v>100</v>
      </c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4.2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1100</v>
      </c>
      <c r="J60" s="70">
        <v>400</v>
      </c>
      <c r="K60" s="70">
        <v>419.78</v>
      </c>
      <c r="L60" s="70">
        <v>419.78</v>
      </c>
      <c r="Q60" s="64"/>
      <c r="R60" s="64"/>
    </row>
    <row r="61" spans="1:19" ht="0.7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6.7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3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.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1.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9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9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9.7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253500</v>
      </c>
      <c r="J364" s="121">
        <f>SUM(J30+J180)</f>
        <v>65300</v>
      </c>
      <c r="K364" s="121">
        <f>SUM(K30+K180)</f>
        <v>55700.33</v>
      </c>
      <c r="L364" s="121">
        <f>SUM(L30+L180)</f>
        <v>55700.33</v>
      </c>
    </row>
    <row r="365" spans="1:12" ht="13.5" customHeight="1" x14ac:dyDescent="0.2">
      <c r="G365" s="46"/>
      <c r="H365" s="170"/>
      <c r="I365" s="171"/>
      <c r="J365" s="172"/>
      <c r="K365" s="172"/>
      <c r="L365" s="172"/>
    </row>
    <row r="366" spans="1:12" ht="24" customHeight="1" x14ac:dyDescent="0.2">
      <c r="A366" s="180" t="s">
        <v>226</v>
      </c>
      <c r="B366" s="180"/>
      <c r="C366" s="180"/>
      <c r="D366" s="180"/>
      <c r="E366" s="180"/>
      <c r="F366" s="180"/>
      <c r="G366" s="180"/>
      <c r="H366" s="180"/>
      <c r="I366" s="173"/>
      <c r="J366" s="174"/>
      <c r="K366" s="201" t="s">
        <v>227</v>
      </c>
      <c r="L366" s="201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184" t="s">
        <v>230</v>
      </c>
      <c r="L367" s="184"/>
    </row>
    <row r="368" spans="1:12" ht="9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27" customHeight="1" x14ac:dyDescent="0.2">
      <c r="A369" s="180" t="s">
        <v>231</v>
      </c>
      <c r="B369" s="180"/>
      <c r="C369" s="180"/>
      <c r="D369" s="180"/>
      <c r="E369" s="180"/>
      <c r="F369" s="180"/>
      <c r="G369" s="180"/>
      <c r="H369" s="180"/>
      <c r="I369" s="173"/>
      <c r="J369" s="174"/>
      <c r="K369" s="201" t="s">
        <v>232</v>
      </c>
      <c r="L369" s="201"/>
    </row>
    <row r="370" spans="1:12" ht="26.25" customHeight="1" x14ac:dyDescent="0.2">
      <c r="A370" s="14"/>
      <c r="B370" s="14"/>
      <c r="C370" s="14"/>
      <c r="D370" s="185" t="s">
        <v>233</v>
      </c>
      <c r="E370" s="186"/>
      <c r="F370" s="186"/>
      <c r="G370" s="186"/>
      <c r="H370" s="28"/>
      <c r="I370" s="179" t="s">
        <v>229</v>
      </c>
      <c r="J370" s="14"/>
      <c r="K370" s="184" t="s">
        <v>230</v>
      </c>
      <c r="L370" s="184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2022-04-14T06:20:10Z</cp:lastPrinted>
  <dcterms:modified xsi:type="dcterms:W3CDTF">2022-04-14T06:21:13Z</dcterms:modified>
</cp:coreProperties>
</file>