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<sst xmlns="http://schemas.openxmlformats.org/spreadsheetml/2006/main" count="361" uniqueCount="194">
  <si>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</si>
  <si>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</si>
  <si>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</si>
  <si>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</si>
  <si>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</si>
  <si>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</si>
  <si>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Šermukšnių g.2,Skaistgirys,Joniškio raj. 190565573 Joniškio r. Skaistgirio gimnazija</t>
  </si>
  <si>
    <t>(įstaigos pavadinimas, kodas Juridinių asmenų registre, adresas)</t>
  </si>
  <si>
    <t>BIUDŽETO IŠLAIDŲ SĄMATOS VYKDYMO</t>
  </si>
  <si>
    <t>2016 m. kovo 31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</si>
  <si>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</si>
  <si>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</si>
  <si>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</si>
  <si>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</si>
  <si>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</si>
  <si>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</si>
  <si>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</si>
  <si>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</si>
  <si>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</si>
  <si>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</si>
  <si>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</si>
  <si>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</si>
  <si>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</si>
  <si>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</si>
  <si>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</si>
  <si>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</si>
  <si>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</si>
  <si>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</si>
  <si>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</si>
  <si>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</si>
  <si>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</si>
  <si>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</si>
  <si>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</si>
  <si>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</si>
  <si>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</si>
  <si>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</si>
  <si>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</si>
  <si>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</si>
  <si>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</si>
  <si>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</si>
  <si>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</si>
  <si>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</si>
  <si>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</si>
  <si>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</si>
  <si>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</si>
  <si>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</si>
  <si>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</si>
  <si>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</si>
  <si>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</si>
  <si>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</si>
  <si>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</si>
  <si>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</si>
  <si>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</si>
  <si>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</si>
  <si>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</si>
  <si>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</si>
  <si>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</si>
  <si>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</si>
  <si>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</si>
  <si>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</si>
  <si>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</si>
  <si>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</si>
  <si>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</si>
  <si>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</si>
  <si>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</si>
  <si>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</si>
  <si>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</si>
  <si>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</si>
  <si>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</si>
  <si>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</si>
  <si>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</si>
  <si>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</si>
  <si>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</si>
  <si>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</si>
  <si>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</si>
  <si>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</si>
  <si>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</si>
  <si>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</si>
  <si>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</si>
  <si>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</si>
  <si>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</si>
  <si>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</si>
  <si>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</si>
  <si>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</si>
  <si>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</si>
  <si>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</si>
  <si>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</si>
  <si>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</si>
  <si>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</si>
  <si>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</si>
  <si>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</si>
  <si>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</si>
  <si>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</si>
  <si>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</si>
  <si>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</si>
  <si>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</si>
  <si>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</si>
  <si>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</si>
  <si>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</si>
  <si>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</si>
  <si>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</si>
  <si>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</si>
  <si>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</si>
  <si>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</si>
  <si>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</si>
  <si>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</si>
  <si>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</si>
  <si>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</si>
  <si>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</si>
  <si>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</si>
  <si>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</si>
  <si>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</si>
  <si>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</si>
  <si>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</si>
  <si>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</si>
  <si>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</si>
  <si>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</si>
  <si>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</si>
  <si>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</si>
  <si>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</si>
  <si>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</si>
  <si>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</si>
  <si>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</si>
  <si>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</si>
  <si>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</si>
  <si>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</si>
  <si>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</si>
  <si>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</si>
  <si>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</si>
  <si>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</si>
  <si>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</si>
  <si>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</si>
  <si>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</si>
  <si>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</si>
  <si>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</si>
  <si>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</si>
  <si>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</si>
  <si>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</si>
  <si>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</si>
  <si>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</si>
  <si>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</si>
  <si>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</si>
  <si>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</si>
  <si>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</si>
  <si>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</si>
  <si>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</si>
  <si>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</si>
  <si>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</si>
  <si>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</si>
  <si>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</si>
  <si>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</si>
  <si>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</si>
  <si>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</si>
  <si>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</si>
  <si>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</si>
  <si>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</si>
  <si>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</si>
  <si>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</si>
  <si>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</si>
  <si>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</si>
  <si>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</si>
  <si>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</si>
  <si>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</si>
  <si>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</si>
  <si>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</si>
  <si>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</si>
  <si>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</si>
  <si>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</si>
  <si>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</si>
  <si>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</si>
  <si>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</si>
  <si>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</si>
  <si>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</si>
  <si>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</si>
  <si>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</si>
  <si>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</si>
  <si>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</si>
  <si>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</si>
  <si>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</si>
  <si>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</si>
  <si>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</si>
  <si>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</si>
  <si>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</si>
  <si>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</si>
  <si>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</si>
  <si>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</si>
  <si>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</si>
  <si>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</si>
  <si>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</si>
  <si>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2016 m. balandžio 14 d.  Nr. 31</t>
  </si>
  <si>
    <t>O9</t>
  </si>
  <si>
    <t>O2</t>
  </si>
  <si>
    <t>O1</t>
  </si>
  <si>
    <t>O1O1O1O1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</si>
</sst>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9">
      <selection activeCell="U28" sqref="U28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1" t="s">
        <v>6</v>
      </c>
      <c r="H6" s="182"/>
      <c r="I6" s="182"/>
      <c r="J6" s="182"/>
      <c r="K6" s="182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6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7" t="s">
        <v>8</v>
      </c>
      <c r="H8" s="187"/>
      <c r="I8" s="187"/>
      <c r="J8" s="187"/>
      <c r="K8" s="187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8" t="s">
        <v>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9" t="s">
        <v>11</v>
      </c>
      <c r="H10" s="189"/>
      <c r="I10" s="189"/>
      <c r="J10" s="189"/>
      <c r="K10" s="189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4" t="s">
        <v>12</v>
      </c>
      <c r="H11" s="194"/>
      <c r="I11" s="194"/>
      <c r="J11" s="194"/>
      <c r="K11" s="19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5" t="s">
        <v>13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6" t="s">
        <v>189</v>
      </c>
      <c r="H15" s="186"/>
      <c r="I15" s="186"/>
      <c r="J15" s="186"/>
      <c r="K15" s="18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4" t="s">
        <v>14</v>
      </c>
      <c r="H16" s="194"/>
      <c r="I16" s="194"/>
      <c r="J16" s="194"/>
      <c r="K16" s="19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3" t="s">
        <v>188</v>
      </c>
      <c r="H17" s="184"/>
      <c r="I17" s="184"/>
      <c r="J17" s="184"/>
      <c r="K17" s="184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4" t="s">
        <v>15</v>
      </c>
      <c r="I18" s="20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9"/>
      <c r="D22" s="179"/>
      <c r="E22" s="179"/>
      <c r="F22" s="180"/>
      <c r="G22" s="179"/>
      <c r="H22" s="179"/>
      <c r="I22" s="179"/>
      <c r="J22" s="179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193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201" t="s">
        <v>24</v>
      </c>
      <c r="H25" s="201"/>
      <c r="I25" s="161" t="s">
        <v>190</v>
      </c>
      <c r="J25" s="162" t="s">
        <v>191</v>
      </c>
      <c r="K25" s="28" t="s">
        <v>191</v>
      </c>
      <c r="L25" s="28" t="s">
        <v>192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71" t="s">
        <v>26</v>
      </c>
      <c r="B27" s="172"/>
      <c r="C27" s="172"/>
      <c r="D27" s="172"/>
      <c r="E27" s="172"/>
      <c r="F27" s="172"/>
      <c r="G27" s="175" t="s">
        <v>27</v>
      </c>
      <c r="H27" s="177" t="s">
        <v>28</v>
      </c>
      <c r="I27" s="202" t="s">
        <v>29</v>
      </c>
      <c r="J27" s="203"/>
      <c r="K27" s="192" t="s">
        <v>30</v>
      </c>
      <c r="L27" s="190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3"/>
      <c r="B28" s="174"/>
      <c r="C28" s="174"/>
      <c r="D28" s="174"/>
      <c r="E28" s="174"/>
      <c r="F28" s="174"/>
      <c r="G28" s="176"/>
      <c r="H28" s="178"/>
      <c r="I28" s="42" t="s">
        <v>32</v>
      </c>
      <c r="J28" s="43" t="s">
        <v>33</v>
      </c>
      <c r="K28" s="193"/>
      <c r="L28" s="19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5" t="s">
        <v>34</v>
      </c>
      <c r="B29" s="196"/>
      <c r="C29" s="196"/>
      <c r="D29" s="196"/>
      <c r="E29" s="196"/>
      <c r="F29" s="197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431900</v>
      </c>
      <c r="J30" s="55">
        <f>SUM(J31+J41+J64+J85+J93+J109+J132+J148+J157)</f>
        <v>93900</v>
      </c>
      <c r="K30" s="56">
        <f>SUM(K31+K41+K64+K85+K93+K109+K132+K148+K157)</f>
        <v>70940.48</v>
      </c>
      <c r="L30" s="55">
        <f>SUM(L31+L41+L64+L85+L93+L109+L132+L148+L157)</f>
        <v>70940.48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424900</v>
      </c>
      <c r="J31" s="55">
        <f>SUM(J32+J37)</f>
        <v>92700</v>
      </c>
      <c r="K31" s="63">
        <f>SUM(K32+K37)</f>
        <v>70088.01</v>
      </c>
      <c r="L31" s="64">
        <f>SUM(L32+L37)</f>
        <v>70088.01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324400</v>
      </c>
      <c r="J32" s="55">
        <f t="shared" si="0"/>
        <v>70700</v>
      </c>
      <c r="K32" s="56">
        <f t="shared" si="0"/>
        <v>54312.18</v>
      </c>
      <c r="L32" s="55">
        <f t="shared" si="0"/>
        <v>54312.18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0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324400</v>
      </c>
      <c r="J33" s="55">
        <f t="shared" si="0"/>
        <v>70700</v>
      </c>
      <c r="K33" s="56">
        <f t="shared" si="0"/>
        <v>54312.18</v>
      </c>
      <c r="L33" s="55">
        <f t="shared" si="0"/>
        <v>54312.18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324400</v>
      </c>
      <c r="J34" s="55">
        <f>SUM(J35:J36)</f>
        <v>70700</v>
      </c>
      <c r="K34" s="56">
        <f>SUM(K35:K36)</f>
        <v>54312.18</v>
      </c>
      <c r="L34" s="55">
        <f>SUM(L35:L36)</f>
        <v>54312.18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>
        <v>324400</v>
      </c>
      <c r="J35" s="71">
        <v>70700</v>
      </c>
      <c r="K35" s="71">
        <v>54312.18</v>
      </c>
      <c r="L35" s="71">
        <v>54312.18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100500</v>
      </c>
      <c r="J37" s="55">
        <f t="shared" si="1"/>
        <v>22000</v>
      </c>
      <c r="K37" s="56">
        <f t="shared" si="1"/>
        <v>15775.83</v>
      </c>
      <c r="L37" s="55">
        <f t="shared" si="1"/>
        <v>15775.83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100500</v>
      </c>
      <c r="J38" s="55">
        <f t="shared" si="1"/>
        <v>22000</v>
      </c>
      <c r="K38" s="55">
        <f t="shared" si="1"/>
        <v>15775.83</v>
      </c>
      <c r="L38" s="55">
        <f t="shared" si="1"/>
        <v>15775.83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100500</v>
      </c>
      <c r="J39" s="55">
        <f t="shared" si="1"/>
        <v>22000</v>
      </c>
      <c r="K39" s="55">
        <f t="shared" si="1"/>
        <v>15775.83</v>
      </c>
      <c r="L39" s="55">
        <f t="shared" si="1"/>
        <v>15775.83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>
        <v>100500</v>
      </c>
      <c r="J40" s="71">
        <v>22000</v>
      </c>
      <c r="K40" s="71">
        <v>15775.83</v>
      </c>
      <c r="L40" s="71">
        <v>15775.83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7000</v>
      </c>
      <c r="J41" s="76">
        <f t="shared" si="2"/>
        <v>1200</v>
      </c>
      <c r="K41" s="75">
        <f t="shared" si="2"/>
        <v>852.47</v>
      </c>
      <c r="L41" s="75">
        <f t="shared" si="2"/>
        <v>852.47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7000</v>
      </c>
      <c r="J42" s="56">
        <f t="shared" si="2"/>
        <v>1200</v>
      </c>
      <c r="K42" s="55">
        <f t="shared" si="2"/>
        <v>852.47</v>
      </c>
      <c r="L42" s="56">
        <f t="shared" si="2"/>
        <v>852.47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7000</v>
      </c>
      <c r="J43" s="56">
        <f t="shared" si="2"/>
        <v>1200</v>
      </c>
      <c r="K43" s="64">
        <f t="shared" si="2"/>
        <v>852.47</v>
      </c>
      <c r="L43" s="64">
        <f t="shared" si="2"/>
        <v>852.47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7000</v>
      </c>
      <c r="J44" s="84">
        <f>SUM(J45:J63)-J54</f>
        <v>1200</v>
      </c>
      <c r="K44" s="84">
        <f>SUM(K45:K63)-K54</f>
        <v>852.47</v>
      </c>
      <c r="L44" s="85">
        <f>SUM(L45:L63)-L54</f>
        <v>852.47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/>
      <c r="J45" s="71"/>
      <c r="K45" s="71"/>
      <c r="L45" s="7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>
        <v>2500</v>
      </c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>
        <v>2400</v>
      </c>
      <c r="J52" s="71">
        <v>500</v>
      </c>
      <c r="K52" s="71">
        <v>236.01</v>
      </c>
      <c r="L52" s="71">
        <v>236.01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>
        <v>300</v>
      </c>
      <c r="J53" s="71">
        <v>100</v>
      </c>
      <c r="K53" s="71">
        <v>63.82</v>
      </c>
      <c r="L53" s="71">
        <v>63.82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63">
        <v>1</v>
      </c>
      <c r="B54" s="164"/>
      <c r="C54" s="164"/>
      <c r="D54" s="164"/>
      <c r="E54" s="164"/>
      <c r="F54" s="165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3.25" customHeight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>
        <v>700</v>
      </c>
      <c r="J58" s="71">
        <v>200</v>
      </c>
      <c r="K58" s="71">
        <v>113.06</v>
      </c>
      <c r="L58" s="71">
        <v>113.06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>
        <v>1100</v>
      </c>
      <c r="J63" s="71">
        <v>400</v>
      </c>
      <c r="K63" s="71">
        <v>439.58</v>
      </c>
      <c r="L63" s="71">
        <v>439.58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0.7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8">
        <v>1</v>
      </c>
      <c r="B90" s="199"/>
      <c r="C90" s="199"/>
      <c r="D90" s="199"/>
      <c r="E90" s="199"/>
      <c r="F90" s="200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3">
        <v>1</v>
      </c>
      <c r="B131" s="164"/>
      <c r="C131" s="164"/>
      <c r="D131" s="164"/>
      <c r="E131" s="164"/>
      <c r="F131" s="165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3">
        <v>1</v>
      </c>
      <c r="B171" s="164"/>
      <c r="C171" s="164"/>
      <c r="D171" s="164"/>
      <c r="E171" s="164"/>
      <c r="F171" s="165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2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.25" customHeight="1" hidden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hidden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hidden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3">
        <v>1</v>
      </c>
      <c r="B208" s="164"/>
      <c r="C208" s="164"/>
      <c r="D208" s="164"/>
      <c r="E208" s="164"/>
      <c r="F208" s="165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3">
        <v>1</v>
      </c>
      <c r="B247" s="164"/>
      <c r="C247" s="164"/>
      <c r="D247" s="164"/>
      <c r="E247" s="164"/>
      <c r="F247" s="165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0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3">
        <v>1</v>
      </c>
      <c r="B288" s="164"/>
      <c r="C288" s="164"/>
      <c r="D288" s="164"/>
      <c r="E288" s="164"/>
      <c r="F288" s="165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0.7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3">
        <v>1</v>
      </c>
      <c r="B330" s="164"/>
      <c r="C330" s="164"/>
      <c r="D330" s="164"/>
      <c r="E330" s="164"/>
      <c r="F330" s="165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431900</v>
      </c>
      <c r="J344" s="117">
        <f>SUM(J30+J174)</f>
        <v>93900</v>
      </c>
      <c r="K344" s="117">
        <f>SUM(K30+K174)</f>
        <v>70940.48</v>
      </c>
      <c r="L344" s="118">
        <f>SUM(L30+L174)</f>
        <v>70940.48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7" t="s">
        <v>182</v>
      </c>
      <c r="E348" s="167"/>
      <c r="F348" s="167"/>
      <c r="G348" s="167"/>
      <c r="H348" s="155"/>
      <c r="I348" s="154" t="s">
        <v>183</v>
      </c>
      <c r="J348" s="10"/>
      <c r="K348" s="166" t="s">
        <v>184</v>
      </c>
      <c r="L348" s="16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186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7" t="s">
        <v>187</v>
      </c>
      <c r="E351" s="168"/>
      <c r="F351" s="168"/>
      <c r="G351" s="168"/>
      <c r="H351" s="160"/>
      <c r="I351" s="154" t="s">
        <v>183</v>
      </c>
      <c r="J351" s="10"/>
      <c r="K351" s="166" t="s">
        <v>184</v>
      </c>
      <c r="L351" s="16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416666666666666" right="0.11458333333333333" top="0.46875" bottom="0.3854166666666667" header="0.03125" footer="0.03125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2016-04-14T19:25:40Z</dcterms:modified>
  <cp:category/>
  <cp:version/>
  <cp:contentType/>
  <cp:contentStatus/>
</cp:coreProperties>
</file>