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<sst xmlns="http://schemas.openxmlformats.org/spreadsheetml/2006/main" count="360" uniqueCount="193">
  <si>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</si>
  <si>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</si>
  <si>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</si>
  <si>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</si>
  <si>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</si>
  <si>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</si>
  <si>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</si>
  <si>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</si>
  <si>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</si>
  <si>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</si>
  <si>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</si>
  <si>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</si>
  <si>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</si>
  <si>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</si>
  <si>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</si>
  <si>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</si>
  <si>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</si>
  <si>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</si>
  <si>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</si>
  <si>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</si>
  <si>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</si>
  <si>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</si>
  <si>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</si>
  <si>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</si>
  <si>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</si>
  <si>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</si>
  <si>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</si>
  <si>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</si>
  <si>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</si>
  <si>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</si>
  <si>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</si>
  <si>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</si>
  <si>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</si>
  <si>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</si>
  <si>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</si>
  <si>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</si>
  <si>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</si>
  <si>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</si>
  <si>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</si>
  <si>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</si>
  <si>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</si>
  <si>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</si>
  <si>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</si>
  <si>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</si>
  <si>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</si>
  <si>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</si>
  <si>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</si>
  <si>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</si>
  <si>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</si>
  <si>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</si>
  <si>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</si>
  <si>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</si>
  <si>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</si>
  <si>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</si>
  <si>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</si>
  <si>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</si>
  <si>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</si>
  <si>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</si>
  <si>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</si>
  <si>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</si>
  <si>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</si>
  <si>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</si>
  <si>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</si>
  <si>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</si>
  <si>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</si>
  <si>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</si>
  <si>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</si>
  <si>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</si>
  <si>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</si>
  <si>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</si>
  <si>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</si>
  <si>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</si>
  <si>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</si>
  <si>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</si>
  <si>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</si>
  <si>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</si>
  <si>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</si>
  <si>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</si>
  <si>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</si>
  <si>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</si>
  <si>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</si>
  <si>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</si>
  <si>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</si>
  <si>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</si>
  <si>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</si>
  <si>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</si>
  <si>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</si>
  <si>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</si>
  <si>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</si>
  <si>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</si>
  <si>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</si>
  <si>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</si>
  <si>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</si>
  <si>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</si>
  <si>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</si>
  <si>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</si>
  <si>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</si>
  <si>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</si>
  <si>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</si>
  <si>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</si>
  <si>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</si>
  <si>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</si>
  <si>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</si>
  <si>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</si>
  <si>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</si>
  <si>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</si>
  <si>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</si>
  <si>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</si>
  <si>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</si>
  <si>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</si>
  <si>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</si>
  <si>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</si>
  <si>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</si>
  <si>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</si>
  <si>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</si>
  <si>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</si>
  <si>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</si>
  <si>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</si>
  <si>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</si>
  <si>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</si>
  <si>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</si>
  <si>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</si>
  <si>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</si>
  <si>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</si>
  <si>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</si>
  <si>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</si>
  <si>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</si>
  <si>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</si>
  <si>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</si>
  <si>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</si>
  <si>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</si>
  <si>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</si>
  <si>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</si>
  <si>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</si>
  <si>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</si>
  <si>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</si>
  <si>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</si>
  <si>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</si>
  <si>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</si>
  <si>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</si>
  <si>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</si>
  <si>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</si>
  <si>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</si>
  <si>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</si>
  <si>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</si>
  <si>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</si>
  <si>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</si>
  <si>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</si>
  <si>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</si>
  <si>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</si>
  <si>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</si>
  <si>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</si>
  <si>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</si>
  <si>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</si>
  <si>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</si>
  <si>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</si>
  <si>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</si>
  <si>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</si>
  <si>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</si>
  <si>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</si>
  <si>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</si>
  <si>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</si>
  <si>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</si>
  <si>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</si>
  <si>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</si>
  <si>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</si>
  <si>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</si>
  <si>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</si>
  <si>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</si>
  <si>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</si>
  <si>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</si>
  <si>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</si>
  <si>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</si>
  <si>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</si>
  <si>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</si>
  <si>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</si>
  <si>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</si>
  <si>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</si>
  <si>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</si>
  <si>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</si>
  <si>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</si>
  <si>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</si>
  <si>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</si>
  <si>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</si>
  <si>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</si>
  <si>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</si>
  <si>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</si>
  <si>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</si>
  <si>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2018 m. sausio 18 d.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</si>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</sst>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6">
      <selection activeCell="V57" sqref="V57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2" width="10.14062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188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160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22</v>
      </c>
      <c r="H24" s="32"/>
      <c r="I24" s="33"/>
      <c r="J24" s="34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1" t="s">
        <v>32</v>
      </c>
      <c r="J28" s="42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206400</v>
      </c>
      <c r="J30" s="54">
        <f>SUM(J31+J41+J64+J85+J93+J109+J132+J148+J157)</f>
        <v>206400</v>
      </c>
      <c r="K30" s="55">
        <f>SUM(K31+K41+K64+K85+K93+K109+K132+K148+K157)</f>
        <v>206400</v>
      </c>
      <c r="L30" s="54">
        <f>SUM(L31+L41+L64+L85+L93+L109+L132+L148+L157)</f>
        <v>206400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167500</v>
      </c>
      <c r="J31" s="54">
        <f>SUM(J32+J37)</f>
        <v>167500</v>
      </c>
      <c r="K31" s="62">
        <f>SUM(K32+K37)</f>
        <v>167528.65</v>
      </c>
      <c r="L31" s="63">
        <f>SUM(L32+L37)</f>
        <v>167528.65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128300</v>
      </c>
      <c r="J32" s="54">
        <f t="shared" si="0"/>
        <v>128300</v>
      </c>
      <c r="K32" s="55">
        <f t="shared" si="0"/>
        <v>128299.78</v>
      </c>
      <c r="L32" s="54">
        <f t="shared" si="0"/>
        <v>128299.78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128300</v>
      </c>
      <c r="J33" s="54">
        <f t="shared" si="0"/>
        <v>128300</v>
      </c>
      <c r="K33" s="55">
        <f t="shared" si="0"/>
        <v>128299.78</v>
      </c>
      <c r="L33" s="54">
        <f t="shared" si="0"/>
        <v>128299.78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128300</v>
      </c>
      <c r="J34" s="54">
        <f>SUM(J35:J36)</f>
        <v>128300</v>
      </c>
      <c r="K34" s="55">
        <f>SUM(K35:K36)</f>
        <v>128299.78</v>
      </c>
      <c r="L34" s="54">
        <f>SUM(L35:L36)</f>
        <v>128299.78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>
        <v>128300</v>
      </c>
      <c r="J35" s="70">
        <v>128300</v>
      </c>
      <c r="K35" s="70">
        <v>128299.78</v>
      </c>
      <c r="L35" s="70">
        <v>128299.78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39200</v>
      </c>
      <c r="J37" s="54">
        <f t="shared" si="1"/>
        <v>39200</v>
      </c>
      <c r="K37" s="55">
        <f t="shared" si="1"/>
        <v>39228.87</v>
      </c>
      <c r="L37" s="54">
        <f t="shared" si="1"/>
        <v>39228.87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39200</v>
      </c>
      <c r="J38" s="54">
        <f t="shared" si="1"/>
        <v>39200</v>
      </c>
      <c r="K38" s="54">
        <f t="shared" si="1"/>
        <v>39228.87</v>
      </c>
      <c r="L38" s="54">
        <f t="shared" si="1"/>
        <v>39228.87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39200</v>
      </c>
      <c r="J39" s="54">
        <f t="shared" si="1"/>
        <v>39200</v>
      </c>
      <c r="K39" s="54">
        <f t="shared" si="1"/>
        <v>39228.87</v>
      </c>
      <c r="L39" s="54">
        <f t="shared" si="1"/>
        <v>39228.87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>
        <v>39200</v>
      </c>
      <c r="J40" s="70">
        <v>39200</v>
      </c>
      <c r="K40" s="70">
        <v>39228.87</v>
      </c>
      <c r="L40" s="70">
        <v>39228.87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38900</v>
      </c>
      <c r="J41" s="75">
        <f t="shared" si="2"/>
        <v>38900</v>
      </c>
      <c r="K41" s="74">
        <f t="shared" si="2"/>
        <v>38871.35</v>
      </c>
      <c r="L41" s="74">
        <f t="shared" si="2"/>
        <v>38871.35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38900</v>
      </c>
      <c r="J42" s="55">
        <f t="shared" si="2"/>
        <v>38900</v>
      </c>
      <c r="K42" s="54">
        <f t="shared" si="2"/>
        <v>38871.35</v>
      </c>
      <c r="L42" s="55">
        <f t="shared" si="2"/>
        <v>38871.35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38900</v>
      </c>
      <c r="J43" s="55">
        <f t="shared" si="2"/>
        <v>38900</v>
      </c>
      <c r="K43" s="63">
        <f t="shared" si="2"/>
        <v>38871.35</v>
      </c>
      <c r="L43" s="63">
        <f t="shared" si="2"/>
        <v>38871.35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38900</v>
      </c>
      <c r="J44" s="83">
        <f>SUM(J45:J63)-J54</f>
        <v>38900</v>
      </c>
      <c r="K44" s="83">
        <f>SUM(K45:K63)-K54</f>
        <v>38871.35</v>
      </c>
      <c r="L44" s="84">
        <f>SUM(L45:L63)-L54</f>
        <v>38871.35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>
        <v>800</v>
      </c>
      <c r="J45" s="70">
        <v>800</v>
      </c>
      <c r="K45" s="70">
        <v>824.35</v>
      </c>
      <c r="L45" s="70">
        <v>824.35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>
        <v>900</v>
      </c>
      <c r="J47" s="70">
        <v>900</v>
      </c>
      <c r="K47" s="70">
        <v>901.1</v>
      </c>
      <c r="L47" s="70">
        <v>901.1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>
        <v>7300</v>
      </c>
      <c r="J48" s="70">
        <v>7300</v>
      </c>
      <c r="K48" s="70">
        <v>7209.22</v>
      </c>
      <c r="L48" s="70">
        <v>7209.22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>
        <v>300</v>
      </c>
      <c r="J49" s="70">
        <v>300</v>
      </c>
      <c r="K49" s="70">
        <v>300</v>
      </c>
      <c r="L49" s="70">
        <v>300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>
        <v>100</v>
      </c>
      <c r="J50" s="70">
        <v>100</v>
      </c>
      <c r="K50" s="70">
        <v>95.68</v>
      </c>
      <c r="L50" s="70">
        <v>95.68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>
        <v>1800</v>
      </c>
      <c r="J52" s="70">
        <v>1800</v>
      </c>
      <c r="K52" s="70">
        <v>1836.68</v>
      </c>
      <c r="L52" s="70">
        <v>1836.68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>
        <v>400</v>
      </c>
      <c r="J57" s="70">
        <v>400</v>
      </c>
      <c r="K57" s="70">
        <v>438.12</v>
      </c>
      <c r="L57" s="70">
        <v>438.12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>
        <v>400</v>
      </c>
      <c r="J58" s="70">
        <v>400</v>
      </c>
      <c r="K58" s="70">
        <v>413</v>
      </c>
      <c r="L58" s="70">
        <v>413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>
        <v>24500</v>
      </c>
      <c r="J62" s="70">
        <v>24500</v>
      </c>
      <c r="K62" s="70">
        <v>24407</v>
      </c>
      <c r="L62" s="70">
        <v>24407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>
        <v>2400</v>
      </c>
      <c r="J63" s="70">
        <v>2400</v>
      </c>
      <c r="K63" s="70">
        <v>2446.2</v>
      </c>
      <c r="L63" s="70">
        <v>2446.2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0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.2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2500</v>
      </c>
      <c r="J174" s="102">
        <f>SUM(J175+J226+J286)</f>
        <v>2500</v>
      </c>
      <c r="K174" s="55">
        <f>SUM(K175+K226+K286)</f>
        <v>2500</v>
      </c>
      <c r="L174" s="54">
        <f>SUM(L175+L226+L286)</f>
        <v>2500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2500</v>
      </c>
      <c r="J175" s="74">
        <f>SUM(J176+J197+J205+J216+J220)</f>
        <v>2500</v>
      </c>
      <c r="K175" s="74">
        <f>SUM(K176+K197+K205+K216+K220)</f>
        <v>2500</v>
      </c>
      <c r="L175" s="74">
        <f>SUM(L176+L197+L205+L216+L220)</f>
        <v>2500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2500</v>
      </c>
      <c r="J176" s="102">
        <f>SUM(J177+J180+J185+J189+J194)</f>
        <v>2500</v>
      </c>
      <c r="K176" s="55">
        <f>SUM(K177+K180+K185+K189+K194)</f>
        <v>2500</v>
      </c>
      <c r="L176" s="54">
        <f>SUM(L177+L180+L185+L189+L194)</f>
        <v>2500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2500</v>
      </c>
      <c r="J180" s="101">
        <f>J181</f>
        <v>2500</v>
      </c>
      <c r="K180" s="75">
        <f>K181</f>
        <v>2500</v>
      </c>
      <c r="L180" s="74">
        <f>L181</f>
        <v>2500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2500</v>
      </c>
      <c r="J181" s="102">
        <f>SUM(J182:J184)</f>
        <v>2500</v>
      </c>
      <c r="K181" s="55">
        <f>SUM(K182:K184)</f>
        <v>2500</v>
      </c>
      <c r="L181" s="54">
        <f>SUM(L182:L184)</f>
        <v>2500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>
        <v>2500</v>
      </c>
      <c r="J183" s="71">
        <v>2500</v>
      </c>
      <c r="K183" s="71">
        <v>2500</v>
      </c>
      <c r="L183" s="71">
        <v>2500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1.2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1.2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0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4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0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179</v>
      </c>
      <c r="H344" s="44">
        <v>307</v>
      </c>
      <c r="I344" s="115">
        <f>SUM(I30+I174)</f>
        <v>208900</v>
      </c>
      <c r="J344" s="116">
        <f>SUM(J30+J174)</f>
        <v>208900</v>
      </c>
      <c r="K344" s="116">
        <f>SUM(K30+K174)</f>
        <v>208900</v>
      </c>
      <c r="L344" s="117">
        <f>SUM(L30+L174)</f>
        <v>208900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7" t="s">
        <v>182</v>
      </c>
      <c r="E348" s="167"/>
      <c r="F348" s="167"/>
      <c r="G348" s="167"/>
      <c r="H348" s="154"/>
      <c r="I348" s="153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59"/>
      <c r="I351" s="153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2018-01-22T06:39:11Z</cp:lastPrinted>
  <dcterms:modified xsi:type="dcterms:W3CDTF">2018-01-22T06:39:55Z</dcterms:modified>
  <cp:category/>
  <cp:version/>
  <cp:contentType/>
  <cp:contentStatus/>
</cp:coreProperties>
</file>