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II\"/>
    </mc:Choice>
  </mc:AlternateContent>
  <xr:revisionPtr revIDLastSave="0" documentId="13_ncr:1_{C8590A7C-6FFF-4F2B-800D-FF6BA1590B2F}" xr6:coauthVersionLast="37" xr6:coauthVersionMax="37" xr10:uidLastSave="{00000000-0000-0000-0000-000000000000}"/>
  <bookViews>
    <workbookView xWindow="0" yWindow="0" windowWidth="21570" windowHeight="11205" xr2:uid="{00000000-000D-0000-FFFF-FFFF00000000}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J356" i="1" s="1"/>
  <c r="I357" i="1"/>
  <c r="I356" i="1" s="1"/>
  <c r="L356" i="1"/>
  <c r="K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J346" i="1" s="1"/>
  <c r="I347" i="1"/>
  <c r="L346" i="1"/>
  <c r="K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L329" i="1" s="1"/>
  <c r="L328" i="1" s="1"/>
  <c r="L295" i="1" s="1"/>
  <c r="L177" i="1" s="1"/>
  <c r="K330" i="1"/>
  <c r="J330" i="1"/>
  <c r="I330" i="1"/>
  <c r="K329" i="1"/>
  <c r="J329" i="1"/>
  <c r="I329" i="1"/>
  <c r="K328" i="1"/>
  <c r="K295" i="1" s="1"/>
  <c r="K177" i="1" s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L314" i="1"/>
  <c r="K314" i="1"/>
  <c r="J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L281" i="1"/>
  <c r="K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J263" i="1" s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I250" i="1"/>
  <c r="I249" i="1" s="1"/>
  <c r="L249" i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L231" i="1"/>
  <c r="K231" i="1"/>
  <c r="L230" i="1"/>
  <c r="K230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I222" i="1"/>
  <c r="I221" i="1" s="1"/>
  <c r="I220" i="1" s="1"/>
  <c r="L221" i="1"/>
  <c r="K221" i="1"/>
  <c r="J221" i="1"/>
  <c r="J220" i="1" s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J202" i="1" s="1"/>
  <c r="J201" i="1" s="1"/>
  <c r="I203" i="1"/>
  <c r="L202" i="1"/>
  <c r="K202" i="1"/>
  <c r="I202" i="1"/>
  <c r="I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I194" i="1"/>
  <c r="L193" i="1"/>
  <c r="K193" i="1"/>
  <c r="J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J180" i="1" s="1"/>
  <c r="I181" i="1"/>
  <c r="I180" i="1" s="1"/>
  <c r="I179" i="1" s="1"/>
  <c r="L180" i="1"/>
  <c r="K180" i="1"/>
  <c r="L179" i="1"/>
  <c r="K179" i="1"/>
  <c r="L178" i="1"/>
  <c r="K178" i="1"/>
  <c r="L173" i="1"/>
  <c r="K173" i="1"/>
  <c r="J173" i="1"/>
  <c r="J172" i="1" s="1"/>
  <c r="I173" i="1"/>
  <c r="L172" i="1"/>
  <c r="K172" i="1"/>
  <c r="I172" i="1"/>
  <c r="L168" i="1"/>
  <c r="K168" i="1"/>
  <c r="J168" i="1"/>
  <c r="I168" i="1"/>
  <c r="L167" i="1"/>
  <c r="K167" i="1"/>
  <c r="J167" i="1"/>
  <c r="I167" i="1"/>
  <c r="L166" i="1"/>
  <c r="K166" i="1"/>
  <c r="I166" i="1"/>
  <c r="L164" i="1"/>
  <c r="K164" i="1"/>
  <c r="J164" i="1"/>
  <c r="J163" i="1" s="1"/>
  <c r="J162" i="1" s="1"/>
  <c r="I164" i="1"/>
  <c r="L163" i="1"/>
  <c r="K163" i="1"/>
  <c r="I163" i="1"/>
  <c r="I162" i="1" s="1"/>
  <c r="I161" i="1" s="1"/>
  <c r="L162" i="1"/>
  <c r="K162" i="1"/>
  <c r="L161" i="1"/>
  <c r="K161" i="1"/>
  <c r="L159" i="1"/>
  <c r="K159" i="1"/>
  <c r="J159" i="1"/>
  <c r="J158" i="1" s="1"/>
  <c r="I159" i="1"/>
  <c r="I158" i="1" s="1"/>
  <c r="I152" i="1" s="1"/>
  <c r="I151" i="1" s="1"/>
  <c r="L158" i="1"/>
  <c r="K158" i="1"/>
  <c r="L154" i="1"/>
  <c r="K154" i="1"/>
  <c r="J154" i="1"/>
  <c r="J153" i="1" s="1"/>
  <c r="I154" i="1"/>
  <c r="L153" i="1"/>
  <c r="K153" i="1"/>
  <c r="I153" i="1"/>
  <c r="L152" i="1"/>
  <c r="K152" i="1"/>
  <c r="L151" i="1"/>
  <c r="K151" i="1"/>
  <c r="L148" i="1"/>
  <c r="K148" i="1"/>
  <c r="J148" i="1"/>
  <c r="J147" i="1" s="1"/>
  <c r="J146" i="1" s="1"/>
  <c r="I148" i="1"/>
  <c r="I147" i="1" s="1"/>
  <c r="I146" i="1" s="1"/>
  <c r="L147" i="1"/>
  <c r="K147" i="1"/>
  <c r="L146" i="1"/>
  <c r="K146" i="1"/>
  <c r="L144" i="1"/>
  <c r="K144" i="1"/>
  <c r="J144" i="1"/>
  <c r="J143" i="1" s="1"/>
  <c r="I144" i="1"/>
  <c r="I143" i="1" s="1"/>
  <c r="L143" i="1"/>
  <c r="K143" i="1"/>
  <c r="L140" i="1"/>
  <c r="K140" i="1"/>
  <c r="J140" i="1"/>
  <c r="I140" i="1"/>
  <c r="I139" i="1" s="1"/>
  <c r="I138" i="1" s="1"/>
  <c r="L139" i="1"/>
  <c r="K139" i="1"/>
  <c r="J139" i="1"/>
  <c r="L138" i="1"/>
  <c r="K138" i="1"/>
  <c r="J138" i="1"/>
  <c r="L135" i="1"/>
  <c r="K135" i="1"/>
  <c r="J135" i="1"/>
  <c r="I135" i="1"/>
  <c r="I134" i="1" s="1"/>
  <c r="I133" i="1" s="1"/>
  <c r="L134" i="1"/>
  <c r="K134" i="1"/>
  <c r="J134" i="1"/>
  <c r="J133" i="1" s="1"/>
  <c r="J132" i="1" s="1"/>
  <c r="L133" i="1"/>
  <c r="K133" i="1"/>
  <c r="L132" i="1"/>
  <c r="K132" i="1"/>
  <c r="L130" i="1"/>
  <c r="K130" i="1"/>
  <c r="J130" i="1"/>
  <c r="J129" i="1" s="1"/>
  <c r="J128" i="1" s="1"/>
  <c r="I130" i="1"/>
  <c r="I129" i="1" s="1"/>
  <c r="I128" i="1" s="1"/>
  <c r="L129" i="1"/>
  <c r="K129" i="1"/>
  <c r="L128" i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I113" i="1"/>
  <c r="I112" i="1" s="1"/>
  <c r="I111" i="1" s="1"/>
  <c r="I110" i="1" s="1"/>
  <c r="L112" i="1"/>
  <c r="K112" i="1"/>
  <c r="J112" i="1"/>
  <c r="J111" i="1" s="1"/>
  <c r="J110" i="1" s="1"/>
  <c r="L111" i="1"/>
  <c r="K111" i="1"/>
  <c r="L110" i="1"/>
  <c r="K110" i="1"/>
  <c r="L107" i="1"/>
  <c r="K107" i="1"/>
  <c r="J107" i="1"/>
  <c r="J106" i="1" s="1"/>
  <c r="I107" i="1"/>
  <c r="I106" i="1" s="1"/>
  <c r="L106" i="1"/>
  <c r="K106" i="1"/>
  <c r="L103" i="1"/>
  <c r="K103" i="1"/>
  <c r="J103" i="1"/>
  <c r="J102" i="1" s="1"/>
  <c r="J101" i="1" s="1"/>
  <c r="I103" i="1"/>
  <c r="I102" i="1" s="1"/>
  <c r="I101" i="1" s="1"/>
  <c r="L102" i="1"/>
  <c r="K102" i="1"/>
  <c r="L101" i="1"/>
  <c r="K101" i="1"/>
  <c r="L98" i="1"/>
  <c r="K98" i="1"/>
  <c r="J98" i="1"/>
  <c r="J97" i="1" s="1"/>
  <c r="J96" i="1" s="1"/>
  <c r="I98" i="1"/>
  <c r="L97" i="1"/>
  <c r="K97" i="1"/>
  <c r="I97" i="1"/>
  <c r="I96" i="1" s="1"/>
  <c r="L96" i="1"/>
  <c r="K96" i="1"/>
  <c r="L93" i="1"/>
  <c r="K93" i="1"/>
  <c r="J93" i="1"/>
  <c r="J92" i="1" s="1"/>
  <c r="J91" i="1" s="1"/>
  <c r="I93" i="1"/>
  <c r="L92" i="1"/>
  <c r="K92" i="1"/>
  <c r="I92" i="1"/>
  <c r="I91" i="1" s="1"/>
  <c r="L91" i="1"/>
  <c r="K91" i="1"/>
  <c r="L90" i="1"/>
  <c r="K90" i="1"/>
  <c r="L86" i="1"/>
  <c r="K86" i="1"/>
  <c r="J86" i="1"/>
  <c r="J85" i="1" s="1"/>
  <c r="J84" i="1" s="1"/>
  <c r="J83" i="1" s="1"/>
  <c r="I86" i="1"/>
  <c r="L85" i="1"/>
  <c r="K85" i="1"/>
  <c r="I85" i="1"/>
  <c r="I84" i="1" s="1"/>
  <c r="I83" i="1" s="1"/>
  <c r="L84" i="1"/>
  <c r="K84" i="1"/>
  <c r="L83" i="1"/>
  <c r="K83" i="1"/>
  <c r="L81" i="1"/>
  <c r="K81" i="1"/>
  <c r="J81" i="1"/>
  <c r="I81" i="1"/>
  <c r="L80" i="1"/>
  <c r="K80" i="1"/>
  <c r="J80" i="1"/>
  <c r="J79" i="1" s="1"/>
  <c r="I80" i="1"/>
  <c r="L79" i="1"/>
  <c r="K79" i="1"/>
  <c r="I79" i="1"/>
  <c r="L75" i="1"/>
  <c r="K75" i="1"/>
  <c r="J75" i="1"/>
  <c r="J74" i="1" s="1"/>
  <c r="I75" i="1"/>
  <c r="I74" i="1" s="1"/>
  <c r="L74" i="1"/>
  <c r="K74" i="1"/>
  <c r="L70" i="1"/>
  <c r="K70" i="1"/>
  <c r="J70" i="1"/>
  <c r="J69" i="1" s="1"/>
  <c r="I70" i="1"/>
  <c r="I69" i="1" s="1"/>
  <c r="L69" i="1"/>
  <c r="K69" i="1"/>
  <c r="L65" i="1"/>
  <c r="K65" i="1"/>
  <c r="J65" i="1"/>
  <c r="J64" i="1" s="1"/>
  <c r="I65" i="1"/>
  <c r="I64" i="1" s="1"/>
  <c r="I63" i="1" s="1"/>
  <c r="I62" i="1" s="1"/>
  <c r="L64" i="1"/>
  <c r="K64" i="1"/>
  <c r="L63" i="1"/>
  <c r="K63" i="1"/>
  <c r="L62" i="1"/>
  <c r="K62" i="1"/>
  <c r="L45" i="1"/>
  <c r="L44" i="1" s="1"/>
  <c r="L43" i="1" s="1"/>
  <c r="L42" i="1" s="1"/>
  <c r="L30" i="1" s="1"/>
  <c r="K45" i="1"/>
  <c r="J45" i="1"/>
  <c r="J44" i="1" s="1"/>
  <c r="J43" i="1" s="1"/>
  <c r="J42" i="1" s="1"/>
  <c r="I45" i="1"/>
  <c r="I44" i="1" s="1"/>
  <c r="K44" i="1"/>
  <c r="K43" i="1" s="1"/>
  <c r="K42" i="1" s="1"/>
  <c r="K30" i="1" s="1"/>
  <c r="I43" i="1"/>
  <c r="I42" i="1" s="1"/>
  <c r="L40" i="1"/>
  <c r="K40" i="1"/>
  <c r="J40" i="1"/>
  <c r="J39" i="1" s="1"/>
  <c r="J38" i="1" s="1"/>
  <c r="I40" i="1"/>
  <c r="L39" i="1"/>
  <c r="K39" i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J32" i="1" s="1"/>
  <c r="I33" i="1"/>
  <c r="I32" i="1" s="1"/>
  <c r="L32" i="1"/>
  <c r="K32" i="1"/>
  <c r="L31" i="1"/>
  <c r="K31" i="1"/>
  <c r="K360" i="1" l="1"/>
  <c r="L360" i="1"/>
  <c r="I31" i="1"/>
  <c r="I178" i="1"/>
  <c r="I296" i="1"/>
  <c r="I328" i="1"/>
  <c r="J31" i="1"/>
  <c r="J63" i="1"/>
  <c r="J62" i="1" s="1"/>
  <c r="J179" i="1"/>
  <c r="J178" i="1" s="1"/>
  <c r="I231" i="1"/>
  <c r="J296" i="1"/>
  <c r="J328" i="1"/>
  <c r="I90" i="1"/>
  <c r="J90" i="1"/>
  <c r="I132" i="1"/>
  <c r="J152" i="1"/>
  <c r="J151" i="1" s="1"/>
  <c r="J166" i="1"/>
  <c r="J161" i="1" s="1"/>
  <c r="J231" i="1"/>
  <c r="J230" i="1" s="1"/>
  <c r="I263" i="1"/>
  <c r="I295" i="1" l="1"/>
  <c r="I177" i="1" s="1"/>
  <c r="J30" i="1"/>
  <c r="J295" i="1"/>
  <c r="J177" i="1" s="1"/>
  <c r="I230" i="1"/>
  <c r="I30" i="1"/>
  <c r="I360" i="1" l="1"/>
  <c r="J360" i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<sst xmlns="http://schemas.openxmlformats.org/spreadsheetml/2006/main" count="385" uniqueCount="241">
  <si>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</si>
  <si>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</si>
  <si>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</si>
  <si>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</si>
  <si>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</si>
  <si>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</si>
  <si>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</si>
  <si>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</si>
  <si>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</si>
  <si>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rugsėjo 30 d.</t>
  </si>
  <si>
    <t/>
  </si>
  <si>
    <t>ketvirtinė</t>
  </si>
  <si>
    <t>(metinė, ketvirtinė)</t>
  </si>
  <si>
    <t>ATASKAITA</t>
  </si>
  <si>
    <t>2018 m. spalio 12 d.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</si>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</sst>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25" colorId="9" workbookViewId="0">
      <selection activeCell="O25" sqref="O2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97" t="s">
        <v>6</v>
      </c>
      <c r="H6" s="197"/>
      <c r="I6" s="197"/>
      <c r="J6" s="197"/>
      <c r="K6" s="197"/>
      <c r="L6" s="12"/>
      <c r="M6" s="8"/>
    </row>
    <row r="7" spans="1:16" ht="18.75" customHeight="1" x14ac:dyDescent="0.25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201" t="s">
        <v>8</v>
      </c>
      <c r="H8" s="201"/>
      <c r="I8" s="201"/>
      <c r="J8" s="201"/>
      <c r="K8" s="201"/>
      <c r="L8" s="7"/>
      <c r="M8" s="8"/>
    </row>
    <row r="9" spans="1:16" ht="16.5" customHeight="1" x14ac:dyDescent="0.25">
      <c r="A9" s="202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8"/>
      <c r="P9" s="2" t="s">
        <v>10</v>
      </c>
    </row>
    <row r="10" spans="1:16" ht="15.75" customHeight="1" x14ac:dyDescent="0.25">
      <c r="G10" s="197" t="s">
        <v>11</v>
      </c>
      <c r="H10" s="197"/>
      <c r="I10" s="197"/>
      <c r="J10" s="197"/>
      <c r="K10" s="197"/>
      <c r="M10" s="8"/>
    </row>
    <row r="11" spans="1:16" ht="12" customHeight="1" x14ac:dyDescent="0.25">
      <c r="G11" s="200" t="s">
        <v>12</v>
      </c>
      <c r="H11" s="200"/>
      <c r="I11" s="200"/>
      <c r="J11" s="200"/>
      <c r="K11" s="200"/>
    </row>
    <row r="12" spans="1:16" ht="9" customHeight="1" x14ac:dyDescent="0.25"/>
    <row r="13" spans="1:16" ht="12" customHeight="1" x14ac:dyDescent="0.25">
      <c r="B13" s="202" t="s">
        <v>13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6" ht="12" customHeight="1" x14ac:dyDescent="0.25"/>
    <row r="15" spans="1:16" ht="12.75" customHeight="1" x14ac:dyDescent="0.25">
      <c r="G15" s="197" t="s">
        <v>14</v>
      </c>
      <c r="H15" s="197"/>
      <c r="I15" s="197"/>
      <c r="J15" s="197"/>
      <c r="K15" s="197"/>
    </row>
    <row r="16" spans="1:16" ht="11.25" customHeight="1" x14ac:dyDescent="0.25">
      <c r="G16" s="200" t="s">
        <v>15</v>
      </c>
      <c r="H16" s="200"/>
      <c r="I16" s="200"/>
      <c r="J16" s="200"/>
      <c r="K16" s="200"/>
    </row>
    <row r="17" spans="1:18" ht="15" customHeight="1" x14ac:dyDescent="0.25">
      <c r="B17" s="9"/>
      <c r="C17" s="9"/>
      <c r="D17" s="9"/>
      <c r="E17" s="203" t="s">
        <v>237</v>
      </c>
      <c r="F17" s="197"/>
      <c r="G17" s="197"/>
      <c r="H17" s="197"/>
      <c r="I17" s="197"/>
      <c r="J17" s="197"/>
      <c r="K17" s="197"/>
      <c r="L17" s="9"/>
    </row>
    <row r="18" spans="1:18" ht="12" customHeight="1" x14ac:dyDescent="0.25">
      <c r="A18" s="204" t="s">
        <v>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16"/>
    </row>
    <row r="19" spans="1:18" ht="12" customHeight="1" x14ac:dyDescent="0.25">
      <c r="J19" s="17"/>
      <c r="K19" s="18"/>
      <c r="L19" s="19" t="s">
        <v>17</v>
      </c>
      <c r="M19" s="16"/>
    </row>
    <row r="20" spans="1:18" ht="11.25" customHeight="1" x14ac:dyDescent="0.25">
      <c r="J20" s="20" t="s">
        <v>18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19</v>
      </c>
      <c r="L21" s="21"/>
      <c r="M21" s="16"/>
    </row>
    <row r="22" spans="1:18" ht="12.75" customHeight="1" x14ac:dyDescent="0.25">
      <c r="C22" s="194"/>
      <c r="D22" s="195"/>
      <c r="E22" s="195"/>
      <c r="F22" s="196"/>
      <c r="G22" s="195"/>
      <c r="H22" s="195"/>
      <c r="I22" s="195"/>
      <c r="K22" s="23" t="s">
        <v>20</v>
      </c>
      <c r="L22" s="24" t="s">
        <v>21</v>
      </c>
      <c r="M22" s="16"/>
    </row>
    <row r="23" spans="1:18" ht="12" customHeight="1" x14ac:dyDescent="0.25">
      <c r="G23" s="14"/>
      <c r="H23" s="25"/>
      <c r="J23" s="26" t="s">
        <v>22</v>
      </c>
      <c r="K23" s="27"/>
      <c r="L23" s="167" t="s">
        <v>238</v>
      </c>
      <c r="M23" s="16"/>
    </row>
    <row r="24" spans="1:18" ht="12.75" customHeight="1" x14ac:dyDescent="0.25">
      <c r="G24" s="29" t="s">
        <v>23</v>
      </c>
      <c r="H24" s="30"/>
      <c r="I24" s="31"/>
      <c r="J24" s="32"/>
      <c r="K24" s="21"/>
      <c r="L24" s="28" t="s">
        <v>24</v>
      </c>
      <c r="M24" s="16"/>
    </row>
    <row r="25" spans="1:18" ht="13.5" customHeight="1" x14ac:dyDescent="0.25">
      <c r="G25" s="183" t="s">
        <v>25</v>
      </c>
      <c r="H25" s="183"/>
      <c r="I25" s="168" t="s">
        <v>239</v>
      </c>
      <c r="J25" s="169" t="s">
        <v>240</v>
      </c>
      <c r="K25" s="167" t="s">
        <v>240</v>
      </c>
      <c r="L25" s="167" t="s">
        <v>238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26</v>
      </c>
      <c r="M26" s="37"/>
    </row>
    <row r="27" spans="1:18" ht="24" customHeight="1" x14ac:dyDescent="0.25">
      <c r="A27" s="184" t="s">
        <v>27</v>
      </c>
      <c r="B27" s="185"/>
      <c r="C27" s="185"/>
      <c r="D27" s="185"/>
      <c r="E27" s="185"/>
      <c r="F27" s="185"/>
      <c r="G27" s="188" t="s">
        <v>28</v>
      </c>
      <c r="H27" s="190" t="s">
        <v>29</v>
      </c>
      <c r="I27" s="192" t="s">
        <v>30</v>
      </c>
      <c r="J27" s="193"/>
      <c r="K27" s="181" t="s">
        <v>31</v>
      </c>
      <c r="L27" s="170" t="s">
        <v>32</v>
      </c>
      <c r="M27" s="37"/>
    </row>
    <row r="28" spans="1:18" ht="46.5" customHeight="1" x14ac:dyDescent="0.25">
      <c r="A28" s="186"/>
      <c r="B28" s="187"/>
      <c r="C28" s="187"/>
      <c r="D28" s="187"/>
      <c r="E28" s="187"/>
      <c r="F28" s="187"/>
      <c r="G28" s="189"/>
      <c r="H28" s="191"/>
      <c r="I28" s="38" t="s">
        <v>33</v>
      </c>
      <c r="J28" s="39" t="s">
        <v>34</v>
      </c>
      <c r="K28" s="182"/>
      <c r="L28" s="171"/>
    </row>
    <row r="29" spans="1:18" ht="11.25" customHeight="1" x14ac:dyDescent="0.25">
      <c r="A29" s="172" t="s">
        <v>35</v>
      </c>
      <c r="B29" s="173"/>
      <c r="C29" s="173"/>
      <c r="D29" s="173"/>
      <c r="E29" s="173"/>
      <c r="F29" s="174"/>
      <c r="G29" s="40">
        <v>2</v>
      </c>
      <c r="H29" s="41">
        <v>3</v>
      </c>
      <c r="I29" s="42" t="s">
        <v>36</v>
      </c>
      <c r="J29" s="43" t="s">
        <v>37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38</v>
      </c>
      <c r="H30" s="40">
        <v>1</v>
      </c>
      <c r="I30" s="51">
        <f>SUM(I31+I42+I62+I83+I90+I110+I132+I151+I161)</f>
        <v>18200</v>
      </c>
      <c r="J30" s="51">
        <f>SUM(J31+J42+J62+J83+J90+J110+J132+J151+J161)</f>
        <v>14300</v>
      </c>
      <c r="K30" s="52">
        <f>SUM(K31+K42+K62+K83+K90+K110+K132+K151+K161)</f>
        <v>12243.77</v>
      </c>
      <c r="L30" s="51">
        <f>SUM(L31+L42+L62+L83+L90+L110+L132+L151+L161)</f>
        <v>12243.77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39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40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40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41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41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42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42</v>
      </c>
      <c r="H37" s="40">
        <v>8</v>
      </c>
      <c r="I37" s="71"/>
      <c r="J37" s="72"/>
      <c r="K37" s="71"/>
      <c r="L37" s="72"/>
      <c r="Q37" s="66"/>
      <c r="R37" s="66"/>
    </row>
    <row r="38" spans="1:19" ht="14.2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43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43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43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43</v>
      </c>
      <c r="H41" s="40">
        <v>12</v>
      </c>
      <c r="I41" s="72"/>
      <c r="J41" s="71"/>
      <c r="K41" s="71"/>
      <c r="L41" s="71"/>
      <c r="Q41" s="66"/>
      <c r="R41" s="66"/>
    </row>
    <row r="42" spans="1:19" ht="14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44</v>
      </c>
      <c r="H42" s="40">
        <v>13</v>
      </c>
      <c r="I42" s="75">
        <f t="shared" ref="I42:L44" si="2">I43</f>
        <v>18200</v>
      </c>
      <c r="J42" s="76">
        <f t="shared" si="2"/>
        <v>14300</v>
      </c>
      <c r="K42" s="75">
        <f t="shared" si="2"/>
        <v>12243.77</v>
      </c>
      <c r="L42" s="75">
        <f t="shared" si="2"/>
        <v>12243.77</v>
      </c>
    </row>
    <row r="43" spans="1:19" ht="14.25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44</v>
      </c>
      <c r="H43" s="40">
        <v>14</v>
      </c>
      <c r="I43" s="51">
        <f t="shared" si="2"/>
        <v>18200</v>
      </c>
      <c r="J43" s="52">
        <f t="shared" si="2"/>
        <v>14300</v>
      </c>
      <c r="K43" s="51">
        <f t="shared" si="2"/>
        <v>12243.77</v>
      </c>
      <c r="L43" s="52">
        <f t="shared" si="2"/>
        <v>12243.77</v>
      </c>
      <c r="Q43" s="66"/>
      <c r="R43" s="9"/>
      <c r="S43" s="66"/>
    </row>
    <row r="44" spans="1:19" ht="14.2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44</v>
      </c>
      <c r="H44" s="40">
        <v>15</v>
      </c>
      <c r="I44" s="51">
        <f t="shared" si="2"/>
        <v>18200</v>
      </c>
      <c r="J44" s="52">
        <f t="shared" si="2"/>
        <v>14300</v>
      </c>
      <c r="K44" s="60">
        <f t="shared" si="2"/>
        <v>12243.77</v>
      </c>
      <c r="L44" s="60">
        <f t="shared" si="2"/>
        <v>12243.77</v>
      </c>
      <c r="Q44" s="66"/>
      <c r="R44" s="66"/>
      <c r="S44" s="9"/>
    </row>
    <row r="45" spans="1:19" ht="14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44</v>
      </c>
      <c r="H45" s="40">
        <v>16</v>
      </c>
      <c r="I45" s="82">
        <f>SUM(I46:I61)</f>
        <v>18200</v>
      </c>
      <c r="J45" s="82">
        <f>SUM(J46:J61)</f>
        <v>14300</v>
      </c>
      <c r="K45" s="83">
        <f>SUM(K46:K61)</f>
        <v>12243.77</v>
      </c>
      <c r="L45" s="83">
        <f>SUM(L46:L61)</f>
        <v>12243.77</v>
      </c>
      <c r="Q45" s="66"/>
      <c r="R45" s="66"/>
      <c r="S45" s="9"/>
    </row>
    <row r="46" spans="1:19" ht="14.2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45</v>
      </c>
      <c r="H46" s="40">
        <v>17</v>
      </c>
      <c r="I46" s="71">
        <v>10000</v>
      </c>
      <c r="J46" s="71">
        <v>7500</v>
      </c>
      <c r="K46" s="71">
        <v>7342.47</v>
      </c>
      <c r="L46" s="71">
        <v>7342.47</v>
      </c>
      <c r="Q46" s="66"/>
      <c r="R46" s="66"/>
      <c r="S46" s="9"/>
    </row>
    <row r="47" spans="1:19" ht="24.7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46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47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6.25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48</v>
      </c>
      <c r="H49" s="40">
        <v>20</v>
      </c>
      <c r="I49" s="71">
        <v>3000</v>
      </c>
      <c r="J49" s="71">
        <v>2800</v>
      </c>
      <c r="K49" s="71">
        <v>1979.8</v>
      </c>
      <c r="L49" s="71">
        <v>1979.8</v>
      </c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49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hidden="1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50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51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52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4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53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54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55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56</v>
      </c>
      <c r="H57" s="40">
        <v>28</v>
      </c>
      <c r="I57" s="72">
        <v>1500</v>
      </c>
      <c r="J57" s="71">
        <v>1100</v>
      </c>
      <c r="K57" s="71">
        <v>700.39</v>
      </c>
      <c r="L57" s="71">
        <v>700.39</v>
      </c>
      <c r="Q57" s="66"/>
      <c r="R57" s="66"/>
      <c r="S57" s="9"/>
    </row>
    <row r="58" spans="1:19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57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58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59</v>
      </c>
      <c r="H60" s="40">
        <v>31</v>
      </c>
      <c r="I60" s="72">
        <v>1500</v>
      </c>
      <c r="J60" s="71">
        <v>900</v>
      </c>
      <c r="K60" s="71">
        <v>715.45</v>
      </c>
      <c r="L60" s="71">
        <v>715.45</v>
      </c>
      <c r="Q60" s="66"/>
      <c r="R60" s="66"/>
      <c r="S60" s="9"/>
    </row>
    <row r="61" spans="1:19" ht="13.5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60</v>
      </c>
      <c r="H61" s="40">
        <v>32</v>
      </c>
      <c r="I61" s="72">
        <v>2200</v>
      </c>
      <c r="J61" s="71">
        <v>2000</v>
      </c>
      <c r="K61" s="71">
        <v>1505.66</v>
      </c>
      <c r="L61" s="71">
        <v>1505.66</v>
      </c>
      <c r="Q61" s="66"/>
      <c r="R61" s="66"/>
      <c r="S61" s="9"/>
    </row>
    <row r="62" spans="1:19" ht="14.25" hidden="1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61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62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63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63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64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65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66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67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4.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67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64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65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66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68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69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70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71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72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73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73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73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73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74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75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75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75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76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77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78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79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80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80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80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81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82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83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1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83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83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84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85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86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87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87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87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88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89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89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89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90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91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92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92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92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93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94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95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95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95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95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96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9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96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96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96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97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97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97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97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98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99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98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100</v>
      </c>
      <c r="H131" s="40">
        <v>102</v>
      </c>
      <c r="I131" s="72"/>
      <c r="J131" s="72"/>
      <c r="K131" s="72"/>
      <c r="L131" s="72"/>
    </row>
    <row r="132" spans="1:12" ht="14.25" hidden="1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101</v>
      </c>
      <c r="H132" s="40">
        <v>103</v>
      </c>
      <c r="I132" s="52">
        <f>SUM(I133+I138+I146)</f>
        <v>0</v>
      </c>
      <c r="J132" s="101">
        <f>SUM(J133+J138+J146)</f>
        <v>0</v>
      </c>
      <c r="K132" s="52">
        <f>SUM(K133+K138+K146)</f>
        <v>0</v>
      </c>
      <c r="L132" s="51">
        <f>SUM(L133+L138+L146)</f>
        <v>0</v>
      </c>
    </row>
    <row r="133" spans="1:12" ht="14.25" hidden="1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102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hidden="1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102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hidden="1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102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hidden="1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103</v>
      </c>
      <c r="H136" s="40">
        <v>107</v>
      </c>
      <c r="I136" s="126"/>
      <c r="J136" s="126"/>
      <c r="K136" s="126"/>
      <c r="L136" s="126"/>
    </row>
    <row r="137" spans="1:12" ht="14.25" hidden="1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104</v>
      </c>
      <c r="H137" s="40">
        <v>108</v>
      </c>
      <c r="I137" s="71"/>
      <c r="J137" s="71"/>
      <c r="K137" s="71"/>
      <c r="L137" s="71"/>
    </row>
    <row r="138" spans="1:12" ht="27.75" hidden="1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105</v>
      </c>
      <c r="H138" s="40">
        <v>109</v>
      </c>
      <c r="I138" s="59">
        <f t="shared" ref="I138:L139" si="14">I139</f>
        <v>0</v>
      </c>
      <c r="J138" s="104">
        <f t="shared" si="14"/>
        <v>0</v>
      </c>
      <c r="K138" s="59">
        <f t="shared" si="14"/>
        <v>0</v>
      </c>
      <c r="L138" s="60">
        <f t="shared" si="14"/>
        <v>0</v>
      </c>
    </row>
    <row r="139" spans="1:12" ht="27.75" hidden="1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106</v>
      </c>
      <c r="H139" s="40">
        <v>110</v>
      </c>
      <c r="I139" s="52">
        <f t="shared" si="14"/>
        <v>0</v>
      </c>
      <c r="J139" s="101">
        <f t="shared" si="14"/>
        <v>0</v>
      </c>
      <c r="K139" s="52">
        <f t="shared" si="14"/>
        <v>0</v>
      </c>
      <c r="L139" s="51">
        <f t="shared" si="14"/>
        <v>0</v>
      </c>
    </row>
    <row r="140" spans="1:12" ht="27.75" hidden="1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106</v>
      </c>
      <c r="H140" s="40">
        <v>111</v>
      </c>
      <c r="I140" s="52">
        <f>SUM(I141:I142)</f>
        <v>0</v>
      </c>
      <c r="J140" s="101">
        <f>SUM(J141:J142)</f>
        <v>0</v>
      </c>
      <c r="K140" s="52">
        <f>SUM(K141:K142)</f>
        <v>0</v>
      </c>
      <c r="L140" s="51">
        <f>SUM(L141:L142)</f>
        <v>0</v>
      </c>
    </row>
    <row r="141" spans="1:12" ht="14.25" hidden="1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107</v>
      </c>
      <c r="H141" s="40">
        <v>112</v>
      </c>
      <c r="I141" s="71"/>
      <c r="J141" s="71"/>
      <c r="K141" s="71"/>
      <c r="L141" s="71"/>
    </row>
    <row r="142" spans="1:12" ht="7.5" hidden="1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108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109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109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109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110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110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110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111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112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113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113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114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114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115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116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117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118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118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118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119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120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121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121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121</v>
      </c>
      <c r="H165" s="40">
        <v>136</v>
      </c>
      <c r="I165" s="126"/>
      <c r="J165" s="126"/>
      <c r="K165" s="126"/>
      <c r="L165" s="126"/>
    </row>
    <row r="166" spans="1:12" ht="13.5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122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123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124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125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126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127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128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129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130</v>
      </c>
      <c r="H174" s="40">
        <v>145</v>
      </c>
      <c r="I174" s="71"/>
      <c r="J174" s="70"/>
      <c r="K174" s="70"/>
      <c r="L174" s="70"/>
    </row>
    <row r="175" spans="1:12" ht="6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131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132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133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134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27.75" hidden="1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135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136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137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137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138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0.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138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139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140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141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142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142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143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144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145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146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146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147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148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149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150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150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150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151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151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151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152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153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154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155</v>
      </c>
      <c r="H207" s="40">
        <v>178</v>
      </c>
      <c r="I207" s="72"/>
      <c r="J207" s="72"/>
      <c r="K207" s="72"/>
      <c r="L207" s="138"/>
    </row>
    <row r="208" spans="1:12" ht="13.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156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157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157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157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158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158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159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160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161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162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163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158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164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164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165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165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166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166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166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167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168</v>
      </c>
      <c r="H228" s="40">
        <v>199</v>
      </c>
      <c r="I228" s="72"/>
      <c r="J228" s="72"/>
      <c r="K228" s="72"/>
      <c r="L228" s="72"/>
    </row>
    <row r="229" spans="1:12" ht="26.2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169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170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171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172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173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173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174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175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176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177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178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179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180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180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181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182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183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183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184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185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186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3.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186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187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188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189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189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189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190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190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190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191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191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192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193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194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195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173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173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196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175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176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177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178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197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198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198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199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200</v>
      </c>
      <c r="H276" s="40">
        <v>247</v>
      </c>
      <c r="I276" s="72"/>
      <c r="J276" s="72"/>
      <c r="K276" s="72"/>
      <c r="L276" s="72"/>
    </row>
    <row r="277" spans="1:12" ht="20.2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201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201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202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203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204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204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205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206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207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207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207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190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190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190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191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191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192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193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208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209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195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173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173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196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3.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175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176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177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210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197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211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211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212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213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214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214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215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216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217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217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218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219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220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220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221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190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190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190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222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222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223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224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225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172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172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2.7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173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196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175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176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177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178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197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211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211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212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213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214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214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215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216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217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217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218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226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220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220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220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190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190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190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222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222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223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224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227</v>
      </c>
      <c r="H360" s="40">
        <v>331</v>
      </c>
      <c r="I360" s="120">
        <f>SUM(I30+I177)</f>
        <v>18200</v>
      </c>
      <c r="J360" s="120">
        <f>SUM(J30+J177)</f>
        <v>14300</v>
      </c>
      <c r="K360" s="120">
        <f>SUM(K30+K177)</f>
        <v>12243.77</v>
      </c>
      <c r="L360" s="120">
        <f>SUM(L30+L177)</f>
        <v>12243.77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180" t="s">
        <v>228</v>
      </c>
      <c r="E362" s="180"/>
      <c r="F362" s="180"/>
      <c r="G362" s="180"/>
      <c r="H362" s="159"/>
      <c r="I362" s="160"/>
      <c r="J362" s="161"/>
      <c r="K362" s="178" t="s">
        <v>229</v>
      </c>
      <c r="L362" s="178"/>
    </row>
    <row r="363" spans="1:13" ht="12.75" customHeight="1" x14ac:dyDescent="0.25">
      <c r="A363" s="162"/>
      <c r="B363" s="162"/>
      <c r="C363" s="162"/>
      <c r="D363" s="163" t="s">
        <v>230</v>
      </c>
      <c r="E363" s="164"/>
      <c r="F363" s="22"/>
      <c r="G363" s="164"/>
      <c r="H363" s="164"/>
      <c r="I363" s="165" t="s">
        <v>231</v>
      </c>
      <c r="J363" s="164"/>
      <c r="K363" s="175" t="s">
        <v>232</v>
      </c>
      <c r="L363" s="175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180" t="s">
        <v>233</v>
      </c>
      <c r="E365" s="180"/>
      <c r="F365" s="180"/>
      <c r="G365" s="180"/>
      <c r="H365" s="164"/>
      <c r="I365" s="165"/>
      <c r="J365" s="164"/>
      <c r="K365" s="179" t="s">
        <v>234</v>
      </c>
      <c r="L365" s="179"/>
    </row>
    <row r="366" spans="1:13" ht="12.75" customHeight="1" x14ac:dyDescent="0.25">
      <c r="D366" s="176" t="s">
        <v>235</v>
      </c>
      <c r="E366" s="177"/>
      <c r="F366" s="177"/>
      <c r="G366" s="177"/>
      <c r="H366" s="22"/>
      <c r="I366" s="166" t="s">
        <v>231</v>
      </c>
      <c r="J366" s="164"/>
      <c r="K366" s="175" t="s">
        <v>236</v>
      </c>
      <c r="L366" s="175"/>
    </row>
  </sheetData>
  <mergeCells count="27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</mergeCells>
  <pageMargins left="0.78125" right="0.3854166567325592" top="0.3854166567325592" bottom="0.3854166567325592" header="0.3125" footer="0.3125"/>
  <pageSetup paperSize="9" scale="8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2018-10-15T13:21:20Z</dcterms:modified>
</cp:coreProperties>
</file>