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ž.at.2018-III\"/>
    </mc:Choice>
  </mc:AlternateContent>
  <xr:revisionPtr revIDLastSave="0" documentId="13_ncr:1_{141FD1BE-C4DD-4D21-B711-526C956F5724}" xr6:coauthVersionLast="37" xr6:coauthVersionMax="37" xr10:uidLastSave="{00000000-0000-0000-0000-000000000000}"/>
  <bookViews>
    <workbookView xWindow="0" yWindow="0" windowWidth="21570" windowHeight="11205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L353" i="1" s="1"/>
  <c r="K354" i="1"/>
  <c r="J354" i="1"/>
  <c r="I354" i="1"/>
  <c r="K353" i="1"/>
  <c r="J353" i="1"/>
  <c r="I353" i="1"/>
  <c r="L351" i="1"/>
  <c r="L350" i="1" s="1"/>
  <c r="K351" i="1"/>
  <c r="J351" i="1"/>
  <c r="I351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L329" i="1" s="1"/>
  <c r="K330" i="1"/>
  <c r="J330" i="1"/>
  <c r="I330" i="1"/>
  <c r="K329" i="1"/>
  <c r="J329" i="1"/>
  <c r="I329" i="1"/>
  <c r="K328" i="1"/>
  <c r="J328" i="1"/>
  <c r="J295" i="1" s="1"/>
  <c r="I328" i="1"/>
  <c r="L325" i="1"/>
  <c r="L324" i="1" s="1"/>
  <c r="K325" i="1"/>
  <c r="J325" i="1"/>
  <c r="I325" i="1"/>
  <c r="K324" i="1"/>
  <c r="J324" i="1"/>
  <c r="I324" i="1"/>
  <c r="L322" i="1"/>
  <c r="L321" i="1" s="1"/>
  <c r="K322" i="1"/>
  <c r="J322" i="1"/>
  <c r="I322" i="1"/>
  <c r="K321" i="1"/>
  <c r="J321" i="1"/>
  <c r="I321" i="1"/>
  <c r="L319" i="1"/>
  <c r="L318" i="1" s="1"/>
  <c r="K319" i="1"/>
  <c r="J319" i="1"/>
  <c r="I319" i="1"/>
  <c r="K318" i="1"/>
  <c r="J318" i="1"/>
  <c r="I318" i="1"/>
  <c r="L315" i="1"/>
  <c r="L314" i="1" s="1"/>
  <c r="K315" i="1"/>
  <c r="J315" i="1"/>
  <c r="I315" i="1"/>
  <c r="K314" i="1"/>
  <c r="J314" i="1"/>
  <c r="I314" i="1"/>
  <c r="L311" i="1"/>
  <c r="L310" i="1" s="1"/>
  <c r="K311" i="1"/>
  <c r="J311" i="1"/>
  <c r="I311" i="1"/>
  <c r="K310" i="1"/>
  <c r="J310" i="1"/>
  <c r="I310" i="1"/>
  <c r="L307" i="1"/>
  <c r="L306" i="1" s="1"/>
  <c r="K307" i="1"/>
  <c r="J307" i="1"/>
  <c r="I307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L297" i="1" s="1"/>
  <c r="K298" i="1"/>
  <c r="J298" i="1"/>
  <c r="I298" i="1"/>
  <c r="K297" i="1"/>
  <c r="J297" i="1"/>
  <c r="I297" i="1"/>
  <c r="K296" i="1"/>
  <c r="J296" i="1"/>
  <c r="I296" i="1"/>
  <c r="K295" i="1"/>
  <c r="I295" i="1"/>
  <c r="L292" i="1"/>
  <c r="K292" i="1"/>
  <c r="J292" i="1"/>
  <c r="I292" i="1"/>
  <c r="L291" i="1"/>
  <c r="K291" i="1"/>
  <c r="J291" i="1"/>
  <c r="I291" i="1"/>
  <c r="L289" i="1"/>
  <c r="L288" i="1" s="1"/>
  <c r="K289" i="1"/>
  <c r="J289" i="1"/>
  <c r="I289" i="1"/>
  <c r="K288" i="1"/>
  <c r="J288" i="1"/>
  <c r="I288" i="1"/>
  <c r="L286" i="1"/>
  <c r="L285" i="1" s="1"/>
  <c r="K286" i="1"/>
  <c r="J286" i="1"/>
  <c r="I286" i="1"/>
  <c r="K285" i="1"/>
  <c r="J285" i="1"/>
  <c r="I285" i="1"/>
  <c r="L282" i="1"/>
  <c r="L281" i="1" s="1"/>
  <c r="K282" i="1"/>
  <c r="J282" i="1"/>
  <c r="I282" i="1"/>
  <c r="K281" i="1"/>
  <c r="J281" i="1"/>
  <c r="I281" i="1"/>
  <c r="L278" i="1"/>
  <c r="L277" i="1" s="1"/>
  <c r="K278" i="1"/>
  <c r="J278" i="1"/>
  <c r="I278" i="1"/>
  <c r="K277" i="1"/>
  <c r="J277" i="1"/>
  <c r="I277" i="1"/>
  <c r="L274" i="1"/>
  <c r="L273" i="1" s="1"/>
  <c r="K274" i="1"/>
  <c r="J274" i="1"/>
  <c r="I274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L264" i="1" s="1"/>
  <c r="K265" i="1"/>
  <c r="J265" i="1"/>
  <c r="I265" i="1"/>
  <c r="K264" i="1"/>
  <c r="J264" i="1"/>
  <c r="I264" i="1"/>
  <c r="K263" i="1"/>
  <c r="J263" i="1"/>
  <c r="I263" i="1"/>
  <c r="L260" i="1"/>
  <c r="L259" i="1" s="1"/>
  <c r="K260" i="1"/>
  <c r="J260" i="1"/>
  <c r="I260" i="1"/>
  <c r="K259" i="1"/>
  <c r="J259" i="1"/>
  <c r="I259" i="1"/>
  <c r="L257" i="1"/>
  <c r="L256" i="1" s="1"/>
  <c r="K257" i="1"/>
  <c r="K256" i="1" s="1"/>
  <c r="K231" i="1" s="1"/>
  <c r="K230" i="1" s="1"/>
  <c r="K177" i="1" s="1"/>
  <c r="J257" i="1"/>
  <c r="I257" i="1"/>
  <c r="J256" i="1"/>
  <c r="I256" i="1"/>
  <c r="L254" i="1"/>
  <c r="L253" i="1" s="1"/>
  <c r="K254" i="1"/>
  <c r="J254" i="1"/>
  <c r="I254" i="1"/>
  <c r="K253" i="1"/>
  <c r="J253" i="1"/>
  <c r="I253" i="1"/>
  <c r="L250" i="1"/>
  <c r="L249" i="1" s="1"/>
  <c r="K250" i="1"/>
  <c r="J250" i="1"/>
  <c r="I250" i="1"/>
  <c r="K249" i="1"/>
  <c r="J249" i="1"/>
  <c r="I249" i="1"/>
  <c r="L246" i="1"/>
  <c r="L245" i="1" s="1"/>
  <c r="K246" i="1"/>
  <c r="J246" i="1"/>
  <c r="I246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L231" i="1" s="1"/>
  <c r="K232" i="1"/>
  <c r="J232" i="1"/>
  <c r="I232" i="1"/>
  <c r="J231" i="1"/>
  <c r="J230" i="1" s="1"/>
  <c r="I231" i="1"/>
  <c r="I230" i="1"/>
  <c r="I177" i="1" s="1"/>
  <c r="L226" i="1"/>
  <c r="L225" i="1" s="1"/>
  <c r="L224" i="1" s="1"/>
  <c r="K226" i="1"/>
  <c r="J226" i="1"/>
  <c r="I226" i="1"/>
  <c r="K225" i="1"/>
  <c r="J225" i="1"/>
  <c r="I225" i="1"/>
  <c r="K224" i="1"/>
  <c r="J224" i="1"/>
  <c r="I224" i="1"/>
  <c r="L222" i="1"/>
  <c r="L221" i="1" s="1"/>
  <c r="L220" i="1" s="1"/>
  <c r="K222" i="1"/>
  <c r="J222" i="1"/>
  <c r="I222" i="1"/>
  <c r="K221" i="1"/>
  <c r="J221" i="1"/>
  <c r="I221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L208" i="1" s="1"/>
  <c r="K209" i="1"/>
  <c r="J209" i="1"/>
  <c r="I209" i="1"/>
  <c r="K208" i="1"/>
  <c r="J208" i="1"/>
  <c r="I208" i="1"/>
  <c r="L203" i="1"/>
  <c r="K203" i="1"/>
  <c r="J203" i="1"/>
  <c r="I203" i="1"/>
  <c r="L202" i="1"/>
  <c r="L201" i="1" s="1"/>
  <c r="K202" i="1"/>
  <c r="J202" i="1"/>
  <c r="I202" i="1"/>
  <c r="K201" i="1"/>
  <c r="J201" i="1"/>
  <c r="I201" i="1"/>
  <c r="L199" i="1"/>
  <c r="L198" i="1" s="1"/>
  <c r="K199" i="1"/>
  <c r="J199" i="1"/>
  <c r="I199" i="1"/>
  <c r="K198" i="1"/>
  <c r="J198" i="1"/>
  <c r="I198" i="1"/>
  <c r="L194" i="1"/>
  <c r="L193" i="1" s="1"/>
  <c r="K194" i="1"/>
  <c r="J194" i="1"/>
  <c r="I194" i="1"/>
  <c r="K193" i="1"/>
  <c r="J193" i="1"/>
  <c r="I193" i="1"/>
  <c r="L189" i="1"/>
  <c r="L188" i="1" s="1"/>
  <c r="K189" i="1"/>
  <c r="J189" i="1"/>
  <c r="I189" i="1"/>
  <c r="K188" i="1"/>
  <c r="J188" i="1"/>
  <c r="I188" i="1"/>
  <c r="L184" i="1"/>
  <c r="L183" i="1" s="1"/>
  <c r="K184" i="1"/>
  <c r="J184" i="1"/>
  <c r="I184" i="1"/>
  <c r="K183" i="1"/>
  <c r="J183" i="1"/>
  <c r="I183" i="1"/>
  <c r="L181" i="1"/>
  <c r="L180" i="1" s="1"/>
  <c r="L179" i="1" s="1"/>
  <c r="L178" i="1" s="1"/>
  <c r="K181" i="1"/>
  <c r="J181" i="1"/>
  <c r="I181" i="1"/>
  <c r="K180" i="1"/>
  <c r="J180" i="1"/>
  <c r="I180" i="1"/>
  <c r="K179" i="1"/>
  <c r="J179" i="1"/>
  <c r="I179" i="1"/>
  <c r="K178" i="1"/>
  <c r="J178" i="1"/>
  <c r="I178" i="1"/>
  <c r="L173" i="1"/>
  <c r="K173" i="1"/>
  <c r="J173" i="1"/>
  <c r="I173" i="1"/>
  <c r="L172" i="1"/>
  <c r="K172" i="1"/>
  <c r="J172" i="1"/>
  <c r="I172" i="1"/>
  <c r="L168" i="1"/>
  <c r="K168" i="1"/>
  <c r="J168" i="1"/>
  <c r="I168" i="1"/>
  <c r="L167" i="1"/>
  <c r="L166" i="1" s="1"/>
  <c r="K167" i="1"/>
  <c r="J167" i="1"/>
  <c r="I167" i="1"/>
  <c r="K166" i="1"/>
  <c r="J166" i="1"/>
  <c r="I166" i="1"/>
  <c r="L164" i="1"/>
  <c r="L163" i="1" s="1"/>
  <c r="L162" i="1" s="1"/>
  <c r="K164" i="1"/>
  <c r="K163" i="1" s="1"/>
  <c r="K162" i="1" s="1"/>
  <c r="K161" i="1" s="1"/>
  <c r="J164" i="1"/>
  <c r="I164" i="1"/>
  <c r="J163" i="1"/>
  <c r="J162" i="1" s="1"/>
  <c r="J161" i="1" s="1"/>
  <c r="I163" i="1"/>
  <c r="I162" i="1"/>
  <c r="I161" i="1" s="1"/>
  <c r="L159" i="1"/>
  <c r="L158" i="1" s="1"/>
  <c r="K159" i="1"/>
  <c r="J159" i="1"/>
  <c r="I159" i="1"/>
  <c r="K158" i="1"/>
  <c r="J158" i="1"/>
  <c r="I158" i="1"/>
  <c r="L154" i="1"/>
  <c r="K154" i="1"/>
  <c r="J154" i="1"/>
  <c r="I154" i="1"/>
  <c r="L153" i="1"/>
  <c r="K153" i="1"/>
  <c r="J153" i="1"/>
  <c r="I153" i="1"/>
  <c r="K152" i="1"/>
  <c r="J152" i="1"/>
  <c r="I152" i="1"/>
  <c r="K151" i="1"/>
  <c r="J151" i="1"/>
  <c r="I151" i="1"/>
  <c r="L148" i="1"/>
  <c r="L147" i="1" s="1"/>
  <c r="L146" i="1" s="1"/>
  <c r="K148" i="1"/>
  <c r="J148" i="1"/>
  <c r="I148" i="1"/>
  <c r="K147" i="1"/>
  <c r="J147" i="1"/>
  <c r="I147" i="1"/>
  <c r="K146" i="1"/>
  <c r="J146" i="1"/>
  <c r="I146" i="1"/>
  <c r="L144" i="1"/>
  <c r="L143" i="1" s="1"/>
  <c r="K144" i="1"/>
  <c r="J144" i="1"/>
  <c r="J143" i="1" s="1"/>
  <c r="I144" i="1"/>
  <c r="I143" i="1" s="1"/>
  <c r="K143" i="1"/>
  <c r="L140" i="1"/>
  <c r="L139" i="1" s="1"/>
  <c r="L138" i="1" s="1"/>
  <c r="K140" i="1"/>
  <c r="J140" i="1"/>
  <c r="I140" i="1"/>
  <c r="K139" i="1"/>
  <c r="J139" i="1"/>
  <c r="I139" i="1"/>
  <c r="K138" i="1"/>
  <c r="J138" i="1"/>
  <c r="I138" i="1"/>
  <c r="L135" i="1"/>
  <c r="L134" i="1" s="1"/>
  <c r="L133" i="1" s="1"/>
  <c r="L132" i="1" s="1"/>
  <c r="K135" i="1"/>
  <c r="J135" i="1"/>
  <c r="I135" i="1"/>
  <c r="K134" i="1"/>
  <c r="K133" i="1" s="1"/>
  <c r="K132" i="1" s="1"/>
  <c r="J134" i="1"/>
  <c r="I134" i="1"/>
  <c r="J133" i="1"/>
  <c r="J132" i="1" s="1"/>
  <c r="I133" i="1"/>
  <c r="I132" i="1"/>
  <c r="L130" i="1"/>
  <c r="L129" i="1" s="1"/>
  <c r="L128" i="1" s="1"/>
  <c r="K130" i="1"/>
  <c r="J130" i="1"/>
  <c r="I130" i="1"/>
  <c r="I129" i="1" s="1"/>
  <c r="I128" i="1" s="1"/>
  <c r="K129" i="1"/>
  <c r="J129" i="1"/>
  <c r="K128" i="1"/>
  <c r="J128" i="1"/>
  <c r="L126" i="1"/>
  <c r="L125" i="1" s="1"/>
  <c r="L124" i="1" s="1"/>
  <c r="K126" i="1"/>
  <c r="J126" i="1"/>
  <c r="I126" i="1"/>
  <c r="K125" i="1"/>
  <c r="J125" i="1"/>
  <c r="I125" i="1"/>
  <c r="I124" i="1" s="1"/>
  <c r="K124" i="1"/>
  <c r="J124" i="1"/>
  <c r="L122" i="1"/>
  <c r="L121" i="1" s="1"/>
  <c r="L120" i="1" s="1"/>
  <c r="K122" i="1"/>
  <c r="J122" i="1"/>
  <c r="I122" i="1"/>
  <c r="K121" i="1"/>
  <c r="J121" i="1"/>
  <c r="I121" i="1"/>
  <c r="K120" i="1"/>
  <c r="J120" i="1"/>
  <c r="I120" i="1"/>
  <c r="L118" i="1"/>
  <c r="L117" i="1" s="1"/>
  <c r="L116" i="1" s="1"/>
  <c r="K118" i="1"/>
  <c r="J118" i="1"/>
  <c r="I118" i="1"/>
  <c r="K117" i="1"/>
  <c r="J117" i="1"/>
  <c r="I117" i="1"/>
  <c r="K116" i="1"/>
  <c r="J116" i="1"/>
  <c r="I116" i="1"/>
  <c r="L113" i="1"/>
  <c r="L112" i="1" s="1"/>
  <c r="L111" i="1" s="1"/>
  <c r="K113" i="1"/>
  <c r="J113" i="1"/>
  <c r="I113" i="1"/>
  <c r="K112" i="1"/>
  <c r="J112" i="1"/>
  <c r="I112" i="1"/>
  <c r="K111" i="1"/>
  <c r="J111" i="1"/>
  <c r="I111" i="1"/>
  <c r="J110" i="1"/>
  <c r="L107" i="1"/>
  <c r="L106" i="1" s="1"/>
  <c r="K107" i="1"/>
  <c r="J107" i="1"/>
  <c r="I107" i="1"/>
  <c r="I106" i="1" s="1"/>
  <c r="K106" i="1"/>
  <c r="J106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98" i="1"/>
  <c r="L97" i="1" s="1"/>
  <c r="L96" i="1" s="1"/>
  <c r="K98" i="1"/>
  <c r="J98" i="1"/>
  <c r="I98" i="1"/>
  <c r="K97" i="1"/>
  <c r="J97" i="1"/>
  <c r="I97" i="1"/>
  <c r="K96" i="1"/>
  <c r="J96" i="1"/>
  <c r="I96" i="1"/>
  <c r="L93" i="1"/>
  <c r="L92" i="1" s="1"/>
  <c r="L91" i="1" s="1"/>
  <c r="L90" i="1" s="1"/>
  <c r="K93" i="1"/>
  <c r="J93" i="1"/>
  <c r="I93" i="1"/>
  <c r="K92" i="1"/>
  <c r="J92" i="1"/>
  <c r="I92" i="1"/>
  <c r="K91" i="1"/>
  <c r="J91" i="1"/>
  <c r="I91" i="1"/>
  <c r="K90" i="1"/>
  <c r="J90" i="1"/>
  <c r="I90" i="1"/>
  <c r="L86" i="1"/>
  <c r="L85" i="1" s="1"/>
  <c r="L84" i="1" s="1"/>
  <c r="L83" i="1" s="1"/>
  <c r="K86" i="1"/>
  <c r="J86" i="1"/>
  <c r="J85" i="1" s="1"/>
  <c r="J84" i="1" s="1"/>
  <c r="J83" i="1" s="1"/>
  <c r="I86" i="1"/>
  <c r="K85" i="1"/>
  <c r="K84" i="1" s="1"/>
  <c r="K83" i="1" s="1"/>
  <c r="I85" i="1"/>
  <c r="I84" i="1" s="1"/>
  <c r="I83" i="1" s="1"/>
  <c r="L81" i="1"/>
  <c r="L80" i="1" s="1"/>
  <c r="L79" i="1" s="1"/>
  <c r="K81" i="1"/>
  <c r="J81" i="1"/>
  <c r="I81" i="1"/>
  <c r="K80" i="1"/>
  <c r="J80" i="1"/>
  <c r="I80" i="1"/>
  <c r="K79" i="1"/>
  <c r="J79" i="1"/>
  <c r="I79" i="1"/>
  <c r="L75" i="1"/>
  <c r="L74" i="1" s="1"/>
  <c r="K75" i="1"/>
  <c r="J75" i="1"/>
  <c r="I75" i="1"/>
  <c r="K74" i="1"/>
  <c r="J74" i="1"/>
  <c r="I74" i="1"/>
  <c r="L70" i="1"/>
  <c r="K70" i="1"/>
  <c r="J70" i="1"/>
  <c r="I70" i="1"/>
  <c r="L69" i="1"/>
  <c r="K69" i="1"/>
  <c r="J69" i="1"/>
  <c r="I69" i="1"/>
  <c r="L65" i="1"/>
  <c r="L64" i="1" s="1"/>
  <c r="K65" i="1"/>
  <c r="J65" i="1"/>
  <c r="I65" i="1"/>
  <c r="K64" i="1"/>
  <c r="J64" i="1"/>
  <c r="I64" i="1"/>
  <c r="K63" i="1"/>
  <c r="K62" i="1" s="1"/>
  <c r="J63" i="1"/>
  <c r="I63" i="1"/>
  <c r="J62" i="1"/>
  <c r="I62" i="1"/>
  <c r="L45" i="1"/>
  <c r="L44" i="1" s="1"/>
  <c r="L43" i="1" s="1"/>
  <c r="L42" i="1" s="1"/>
  <c r="K45" i="1"/>
  <c r="J45" i="1"/>
  <c r="I45" i="1"/>
  <c r="I44" i="1" s="1"/>
  <c r="I43" i="1" s="1"/>
  <c r="I42" i="1" s="1"/>
  <c r="K44" i="1"/>
  <c r="K43" i="1" s="1"/>
  <c r="K42" i="1" s="1"/>
  <c r="J44" i="1"/>
  <c r="J43" i="1" s="1"/>
  <c r="J42" i="1" s="1"/>
  <c r="L40" i="1"/>
  <c r="L39" i="1" s="1"/>
  <c r="L38" i="1" s="1"/>
  <c r="K40" i="1"/>
  <c r="J40" i="1"/>
  <c r="I40" i="1"/>
  <c r="K39" i="1"/>
  <c r="J39" i="1"/>
  <c r="I39" i="1"/>
  <c r="K38" i="1"/>
  <c r="J38" i="1"/>
  <c r="I38" i="1"/>
  <c r="L36" i="1"/>
  <c r="K36" i="1"/>
  <c r="J36" i="1"/>
  <c r="I36" i="1"/>
  <c r="L34" i="1"/>
  <c r="L33" i="1" s="1"/>
  <c r="L32" i="1" s="1"/>
  <c r="K34" i="1"/>
  <c r="J34" i="1"/>
  <c r="I34" i="1"/>
  <c r="K33" i="1"/>
  <c r="J33" i="1"/>
  <c r="I33" i="1"/>
  <c r="K32" i="1"/>
  <c r="J32" i="1"/>
  <c r="I32" i="1"/>
  <c r="K31" i="1"/>
  <c r="J31" i="1"/>
  <c r="I31" i="1"/>
  <c r="I110" i="1" l="1"/>
  <c r="K110" i="1"/>
  <c r="K30" i="1"/>
  <c r="K360" i="1" s="1"/>
  <c r="J30" i="1"/>
  <c r="J360" i="1" s="1"/>
  <c r="I30" i="1"/>
  <c r="I360" i="1" s="1"/>
  <c r="J177" i="1"/>
  <c r="L152" i="1"/>
  <c r="L151" i="1" s="1"/>
  <c r="L161" i="1"/>
  <c r="L263" i="1"/>
  <c r="L230" i="1" s="1"/>
  <c r="L296" i="1"/>
  <c r="L328" i="1"/>
  <c r="L31" i="1"/>
  <c r="L63" i="1"/>
  <c r="L62" i="1" s="1"/>
  <c r="L110" i="1"/>
  <c r="L30" i="1" l="1"/>
  <c r="L295" i="1"/>
  <c r="L177" i="1" s="1"/>
  <c r="L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<sst xmlns="http://schemas.openxmlformats.org/spreadsheetml/2006/main" count="385" uniqueCount="241">
  <si>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</si>
  <si>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</si>
  <si>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</si>
  <si>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</si>
  <si>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</si>
  <si>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</si>
  <si>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</si>
  <si>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</si>
  <si>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</si>
  <si>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rugsėjo 30 d.</t>
  </si>
  <si>
    <t/>
  </si>
  <si>
    <t>ketvirtinė</t>
  </si>
  <si>
    <t>(metinė, ketvirtinė)</t>
  </si>
  <si>
    <t>ATASKAITA</t>
  </si>
  <si>
    <t>2018 m. spalio 12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</si>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</sst>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P61" sqref="P61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30" customHeight="1" x14ac:dyDescent="0.25">
      <c r="G6" s="197" t="s">
        <v>6</v>
      </c>
      <c r="H6" s="197"/>
      <c r="I6" s="197"/>
      <c r="J6" s="197"/>
      <c r="K6" s="197"/>
      <c r="L6" s="12"/>
      <c r="M6" s="8"/>
    </row>
    <row r="7" spans="1:16" ht="18.75" customHeight="1" x14ac:dyDescent="0.25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1" t="s">
        <v>8</v>
      </c>
      <c r="H8" s="201"/>
      <c r="I8" s="201"/>
      <c r="J8" s="201"/>
      <c r="K8" s="201"/>
      <c r="L8" s="7"/>
      <c r="M8" s="8"/>
    </row>
    <row r="9" spans="1:16" ht="16.5" customHeight="1" x14ac:dyDescent="0.25">
      <c r="A9" s="202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8"/>
      <c r="P9" s="2" t="s">
        <v>10</v>
      </c>
    </row>
    <row r="10" spans="1:16" ht="15.75" customHeight="1" x14ac:dyDescent="0.25">
      <c r="G10" s="197" t="s">
        <v>11</v>
      </c>
      <c r="H10" s="197"/>
      <c r="I10" s="197"/>
      <c r="J10" s="197"/>
      <c r="K10" s="197"/>
      <c r="M10" s="8"/>
    </row>
    <row r="11" spans="1:16" ht="12" customHeight="1" x14ac:dyDescent="0.25">
      <c r="G11" s="200" t="s">
        <v>12</v>
      </c>
      <c r="H11" s="200"/>
      <c r="I11" s="200"/>
      <c r="J11" s="200"/>
      <c r="K11" s="200"/>
    </row>
    <row r="12" spans="1:16" ht="9" customHeight="1" x14ac:dyDescent="0.25"/>
    <row r="13" spans="1:16" ht="12" customHeight="1" x14ac:dyDescent="0.25">
      <c r="B13" s="202" t="s">
        <v>13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6" ht="4.5" customHeight="1" x14ac:dyDescent="0.25"/>
    <row r="15" spans="1:16" ht="12.75" customHeight="1" x14ac:dyDescent="0.25">
      <c r="G15" s="197" t="s">
        <v>14</v>
      </c>
      <c r="H15" s="197"/>
      <c r="I15" s="197"/>
      <c r="J15" s="197"/>
      <c r="K15" s="197"/>
    </row>
    <row r="16" spans="1:16" ht="11.25" customHeight="1" x14ac:dyDescent="0.25">
      <c r="G16" s="200" t="s">
        <v>15</v>
      </c>
      <c r="H16" s="200"/>
      <c r="I16" s="200"/>
      <c r="J16" s="200"/>
      <c r="K16" s="200"/>
    </row>
    <row r="17" spans="1:18" ht="12" customHeight="1" x14ac:dyDescent="0.25">
      <c r="B17" s="9"/>
      <c r="C17" s="9"/>
      <c r="D17" s="9"/>
      <c r="E17" s="203" t="s">
        <v>237</v>
      </c>
      <c r="F17" s="197"/>
      <c r="G17" s="197"/>
      <c r="H17" s="197"/>
      <c r="I17" s="197"/>
      <c r="J17" s="197"/>
      <c r="K17" s="197"/>
      <c r="L17" s="9"/>
    </row>
    <row r="18" spans="1:18" ht="12" customHeight="1" x14ac:dyDescent="0.25">
      <c r="A18" s="204" t="s">
        <v>16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8" ht="9.75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94"/>
      <c r="D22" s="195"/>
      <c r="E22" s="195"/>
      <c r="F22" s="196"/>
      <c r="G22" s="195"/>
      <c r="H22" s="195"/>
      <c r="I22" s="195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167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83" t="s">
        <v>25</v>
      </c>
      <c r="H25" s="183"/>
      <c r="I25" s="168" t="s">
        <v>239</v>
      </c>
      <c r="J25" s="169" t="s">
        <v>240</v>
      </c>
      <c r="K25" s="167" t="s">
        <v>240</v>
      </c>
      <c r="L25" s="167" t="s">
        <v>238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84" t="s">
        <v>27</v>
      </c>
      <c r="B27" s="185"/>
      <c r="C27" s="185"/>
      <c r="D27" s="185"/>
      <c r="E27" s="185"/>
      <c r="F27" s="185"/>
      <c r="G27" s="188" t="s">
        <v>28</v>
      </c>
      <c r="H27" s="190" t="s">
        <v>29</v>
      </c>
      <c r="I27" s="192" t="s">
        <v>30</v>
      </c>
      <c r="J27" s="193"/>
      <c r="K27" s="181" t="s">
        <v>31</v>
      </c>
      <c r="L27" s="170" t="s">
        <v>32</v>
      </c>
      <c r="M27" s="37"/>
    </row>
    <row r="28" spans="1:18" ht="46.5" customHeight="1" x14ac:dyDescent="0.25">
      <c r="A28" s="186"/>
      <c r="B28" s="187"/>
      <c r="C28" s="187"/>
      <c r="D28" s="187"/>
      <c r="E28" s="187"/>
      <c r="F28" s="187"/>
      <c r="G28" s="189"/>
      <c r="H28" s="191"/>
      <c r="I28" s="38" t="s">
        <v>33</v>
      </c>
      <c r="J28" s="39" t="s">
        <v>34</v>
      </c>
      <c r="K28" s="182"/>
      <c r="L28" s="171"/>
    </row>
    <row r="29" spans="1:18" ht="11.25" customHeight="1" x14ac:dyDescent="0.25">
      <c r="A29" s="172" t="s">
        <v>35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434100</v>
      </c>
      <c r="J30" s="51">
        <f>SUM(J31+J42+J62+J83+J90+J110+J132+J151+J161)</f>
        <v>306500</v>
      </c>
      <c r="K30" s="52">
        <f>SUM(K31+K42+K62+K83+K90+K110+K132+K151+K161)</f>
        <v>297415.76999999996</v>
      </c>
      <c r="L30" s="51">
        <f>SUM(L31+L42+L62+L83+L90+L110+L132+L151+L161)</f>
        <v>297415.76999999996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426900</v>
      </c>
      <c r="J31" s="51">
        <f>SUM(J32+J38)</f>
        <v>299600</v>
      </c>
      <c r="K31" s="59">
        <f>SUM(K32+K38)</f>
        <v>291159.32</v>
      </c>
      <c r="L31" s="60">
        <f>SUM(L32+L38)</f>
        <v>291159.32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327900</v>
      </c>
      <c r="J32" s="51">
        <f>SUM(J33)</f>
        <v>230500</v>
      </c>
      <c r="K32" s="52">
        <f>SUM(K33)</f>
        <v>224023.81</v>
      </c>
      <c r="L32" s="51">
        <f>SUM(L33)</f>
        <v>224023.81</v>
      </c>
      <c r="Q32" s="66"/>
      <c r="R32" s="9"/>
    </row>
    <row r="33" spans="1:19" ht="14.2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327900</v>
      </c>
      <c r="J33" s="51">
        <f t="shared" ref="J33:L34" si="0">SUM(J34)</f>
        <v>230500</v>
      </c>
      <c r="K33" s="51">
        <f t="shared" si="0"/>
        <v>224023.81</v>
      </c>
      <c r="L33" s="51">
        <f t="shared" si="0"/>
        <v>224023.81</v>
      </c>
      <c r="Q33" s="66"/>
      <c r="R33" s="66"/>
    </row>
    <row r="34" spans="1:19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327900</v>
      </c>
      <c r="J34" s="52">
        <f t="shared" si="0"/>
        <v>230500</v>
      </c>
      <c r="K34" s="52">
        <f t="shared" si="0"/>
        <v>224023.81</v>
      </c>
      <c r="L34" s="52">
        <f t="shared" si="0"/>
        <v>224023.81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>
        <v>327900</v>
      </c>
      <c r="J35" s="71">
        <v>230500</v>
      </c>
      <c r="K35" s="71">
        <v>224023.81</v>
      </c>
      <c r="L35" s="71">
        <v>224023.81</v>
      </c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4.2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99000</v>
      </c>
      <c r="J38" s="51">
        <f t="shared" si="1"/>
        <v>69100</v>
      </c>
      <c r="K38" s="52">
        <f t="shared" si="1"/>
        <v>67135.509999999995</v>
      </c>
      <c r="L38" s="51">
        <f t="shared" si="1"/>
        <v>67135.509999999995</v>
      </c>
      <c r="Q38" s="66"/>
      <c r="R38" s="66"/>
    </row>
    <row r="39" spans="1:19" ht="14.2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99000</v>
      </c>
      <c r="J39" s="51">
        <f t="shared" si="1"/>
        <v>69100</v>
      </c>
      <c r="K39" s="51">
        <f t="shared" si="1"/>
        <v>67135.509999999995</v>
      </c>
      <c r="L39" s="51">
        <f t="shared" si="1"/>
        <v>67135.509999999995</v>
      </c>
      <c r="Q39" s="66"/>
      <c r="R39" s="9"/>
    </row>
    <row r="40" spans="1:19" ht="14.2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99000</v>
      </c>
      <c r="J40" s="51">
        <f t="shared" si="1"/>
        <v>69100</v>
      </c>
      <c r="K40" s="51">
        <f t="shared" si="1"/>
        <v>67135.509999999995</v>
      </c>
      <c r="L40" s="51">
        <f t="shared" si="1"/>
        <v>67135.509999999995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>
        <v>99000</v>
      </c>
      <c r="J41" s="71">
        <v>69100</v>
      </c>
      <c r="K41" s="71">
        <v>67135.509999999995</v>
      </c>
      <c r="L41" s="71">
        <v>67135.509999999995</v>
      </c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6200</v>
      </c>
      <c r="J42" s="76">
        <f t="shared" si="2"/>
        <v>5900</v>
      </c>
      <c r="K42" s="75">
        <f t="shared" si="2"/>
        <v>5291.48</v>
      </c>
      <c r="L42" s="75">
        <f t="shared" si="2"/>
        <v>5291.48</v>
      </c>
    </row>
    <row r="43" spans="1:19" ht="14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6200</v>
      </c>
      <c r="J43" s="52">
        <f t="shared" si="2"/>
        <v>5900</v>
      </c>
      <c r="K43" s="51">
        <f t="shared" si="2"/>
        <v>5291.48</v>
      </c>
      <c r="L43" s="52">
        <f t="shared" si="2"/>
        <v>5291.48</v>
      </c>
      <c r="Q43" s="66"/>
      <c r="R43" s="9"/>
      <c r="S43" s="66"/>
    </row>
    <row r="44" spans="1:19" ht="14.2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6200</v>
      </c>
      <c r="J44" s="52">
        <f t="shared" si="2"/>
        <v>5900</v>
      </c>
      <c r="K44" s="60">
        <f t="shared" si="2"/>
        <v>5291.48</v>
      </c>
      <c r="L44" s="60">
        <f t="shared" si="2"/>
        <v>5291.48</v>
      </c>
      <c r="Q44" s="66"/>
      <c r="R44" s="66"/>
      <c r="S44" s="9"/>
    </row>
    <row r="45" spans="1:19" ht="14.2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6200</v>
      </c>
      <c r="J45" s="82">
        <f>SUM(J46:J61)</f>
        <v>5900</v>
      </c>
      <c r="K45" s="83">
        <f>SUM(K46:K61)</f>
        <v>5291.48</v>
      </c>
      <c r="L45" s="83">
        <f>SUM(L46:L61)</f>
        <v>5291.48</v>
      </c>
      <c r="Q45" s="66"/>
      <c r="R45" s="66"/>
      <c r="S45" s="9"/>
    </row>
    <row r="46" spans="1:19" ht="14.2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/>
      <c r="J46" s="71"/>
      <c r="K46" s="71"/>
      <c r="L46" s="71"/>
      <c r="Q46" s="66"/>
      <c r="R46" s="66"/>
      <c r="S46" s="9"/>
    </row>
    <row r="47" spans="1:19" ht="27.7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hidden="1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7.75" hidden="1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hidden="1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>
        <v>300</v>
      </c>
      <c r="J51" s="71">
        <v>300</v>
      </c>
      <c r="K51" s="71">
        <v>223.83</v>
      </c>
      <c r="L51" s="71">
        <v>223.83</v>
      </c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7.75" hidden="1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>
        <v>900</v>
      </c>
      <c r="J55" s="71">
        <v>900</v>
      </c>
      <c r="K55" s="71">
        <v>712.28</v>
      </c>
      <c r="L55" s="71">
        <v>712.28</v>
      </c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hidden="1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4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>
        <v>600</v>
      </c>
      <c r="J58" s="71">
        <v>500</v>
      </c>
      <c r="K58" s="71">
        <v>402.34</v>
      </c>
      <c r="L58" s="71">
        <v>402.34</v>
      </c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>
        <v>3000</v>
      </c>
      <c r="J60" s="71">
        <v>2800</v>
      </c>
      <c r="K60" s="71">
        <v>2774.8</v>
      </c>
      <c r="L60" s="71">
        <v>2774.8</v>
      </c>
      <c r="Q60" s="66"/>
      <c r="R60" s="66"/>
      <c r="S60" s="9"/>
    </row>
    <row r="61" spans="1:19" ht="13.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>
        <v>1400</v>
      </c>
      <c r="J61" s="71">
        <v>1400</v>
      </c>
      <c r="K61" s="71">
        <v>1178.23</v>
      </c>
      <c r="L61" s="71">
        <v>1178.23</v>
      </c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10.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6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2.75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1000</v>
      </c>
      <c r="J132" s="101">
        <f>SUM(J133+J138+J146)</f>
        <v>1000</v>
      </c>
      <c r="K132" s="52">
        <f>SUM(K133+K138+K146)</f>
        <v>964.97</v>
      </c>
      <c r="L132" s="51">
        <f>SUM(L133+L138+L146)</f>
        <v>964.97</v>
      </c>
    </row>
    <row r="133" spans="1:12" ht="0.7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4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16.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4.2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.75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1000</v>
      </c>
      <c r="J146" s="101">
        <f t="shared" si="15"/>
        <v>1000</v>
      </c>
      <c r="K146" s="52">
        <f t="shared" si="15"/>
        <v>964.97</v>
      </c>
      <c r="L146" s="51">
        <f t="shared" si="15"/>
        <v>964.97</v>
      </c>
    </row>
    <row r="147" spans="1:12" ht="12.75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1000</v>
      </c>
      <c r="J147" s="125">
        <f t="shared" si="15"/>
        <v>1000</v>
      </c>
      <c r="K147" s="83">
        <f t="shared" si="15"/>
        <v>964.97</v>
      </c>
      <c r="L147" s="82">
        <f t="shared" si="15"/>
        <v>964.97</v>
      </c>
    </row>
    <row r="148" spans="1:12" ht="12.75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1000</v>
      </c>
      <c r="J148" s="101">
        <f>SUM(J149:J150)</f>
        <v>1000</v>
      </c>
      <c r="K148" s="52">
        <f>SUM(K149:K150)</f>
        <v>964.97</v>
      </c>
      <c r="L148" s="51">
        <f>SUM(L149:L150)</f>
        <v>964.97</v>
      </c>
    </row>
    <row r="149" spans="1:12" ht="14.25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>
        <v>1000</v>
      </c>
      <c r="J149" s="126">
        <v>1000</v>
      </c>
      <c r="K149" s="126">
        <v>964.97</v>
      </c>
      <c r="L149" s="126">
        <v>964.97</v>
      </c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3.75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3.7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8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2.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2.7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2.7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434100</v>
      </c>
      <c r="J360" s="120">
        <f>SUM(J30+J177)</f>
        <v>306500</v>
      </c>
      <c r="K360" s="120">
        <f>SUM(K30+K177)</f>
        <v>297415.76999999996</v>
      </c>
      <c r="L360" s="120">
        <f>SUM(L30+L177)</f>
        <v>297415.76999999996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80" t="s">
        <v>228</v>
      </c>
      <c r="E362" s="180"/>
      <c r="F362" s="180"/>
      <c r="G362" s="180"/>
      <c r="H362" s="159"/>
      <c r="I362" s="160"/>
      <c r="J362" s="161"/>
      <c r="K362" s="178" t="s">
        <v>229</v>
      </c>
      <c r="L362" s="178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75" t="s">
        <v>232</v>
      </c>
      <c r="L363" s="175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80" t="s">
        <v>233</v>
      </c>
      <c r="E365" s="180"/>
      <c r="F365" s="180"/>
      <c r="G365" s="180"/>
      <c r="H365" s="164"/>
      <c r="I365" s="165"/>
      <c r="J365" s="164"/>
      <c r="K365" s="179" t="s">
        <v>234</v>
      </c>
      <c r="L365" s="179"/>
    </row>
    <row r="366" spans="1:13" ht="12.75" customHeight="1" x14ac:dyDescent="0.25">
      <c r="D366" s="176" t="s">
        <v>235</v>
      </c>
      <c r="E366" s="177"/>
      <c r="F366" s="177"/>
      <c r="G366" s="177"/>
      <c r="H366" s="22"/>
      <c r="I366" s="166" t="s">
        <v>231</v>
      </c>
      <c r="J366" s="164"/>
      <c r="K366" s="175" t="s">
        <v>236</v>
      </c>
      <c r="L366" s="175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2018-10-15T13:09:48Z</cp:lastPrinted>
  <dcterms:modified xsi:type="dcterms:W3CDTF">2018-10-15T13:11:09Z</dcterms:modified>
</cp:coreProperties>
</file>