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2019 m. F2\"/>
    </mc:Choice>
  </mc:AlternateContent>
  <xr:revisionPtr revIDLastSave="0" documentId="13_ncr:1_{DC4547BD-F62C-450F-9567-80F570D118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L353" i="1"/>
  <c r="K353" i="1"/>
  <c r="J353" i="1"/>
  <c r="I353" i="1"/>
  <c r="I352" i="1" s="1"/>
  <c r="L352" i="1"/>
  <c r="K352" i="1"/>
  <c r="J352" i="1"/>
  <c r="L350" i="1"/>
  <c r="K350" i="1"/>
  <c r="J350" i="1"/>
  <c r="I350" i="1"/>
  <c r="I349" i="1" s="1"/>
  <c r="L349" i="1"/>
  <c r="K349" i="1"/>
  <c r="J349" i="1"/>
  <c r="L346" i="1"/>
  <c r="K346" i="1"/>
  <c r="J346" i="1"/>
  <c r="I346" i="1"/>
  <c r="I345" i="1" s="1"/>
  <c r="L345" i="1"/>
  <c r="K345" i="1"/>
  <c r="J345" i="1"/>
  <c r="L342" i="1"/>
  <c r="K342" i="1"/>
  <c r="J342" i="1"/>
  <c r="I342" i="1"/>
  <c r="I341" i="1" s="1"/>
  <c r="L341" i="1"/>
  <c r="K341" i="1"/>
  <c r="J341" i="1"/>
  <c r="L338" i="1"/>
  <c r="K338" i="1"/>
  <c r="J338" i="1"/>
  <c r="I338" i="1"/>
  <c r="I337" i="1" s="1"/>
  <c r="L337" i="1"/>
  <c r="K337" i="1"/>
  <c r="J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I328" i="1" s="1"/>
  <c r="L328" i="1"/>
  <c r="K328" i="1"/>
  <c r="J328" i="1"/>
  <c r="L327" i="1"/>
  <c r="L294" i="1" s="1"/>
  <c r="L176" i="1" s="1"/>
  <c r="K327" i="1"/>
  <c r="J327" i="1"/>
  <c r="J294" i="1" s="1"/>
  <c r="J176" i="1" s="1"/>
  <c r="L324" i="1"/>
  <c r="K324" i="1"/>
  <c r="J324" i="1"/>
  <c r="I324" i="1"/>
  <c r="I323" i="1" s="1"/>
  <c r="L323" i="1"/>
  <c r="K323" i="1"/>
  <c r="J323" i="1"/>
  <c r="L321" i="1"/>
  <c r="K321" i="1"/>
  <c r="J321" i="1"/>
  <c r="I321" i="1"/>
  <c r="I320" i="1" s="1"/>
  <c r="L320" i="1"/>
  <c r="K320" i="1"/>
  <c r="J320" i="1"/>
  <c r="L318" i="1"/>
  <c r="K318" i="1"/>
  <c r="J318" i="1"/>
  <c r="I318" i="1"/>
  <c r="I317" i="1" s="1"/>
  <c r="L317" i="1"/>
  <c r="K317" i="1"/>
  <c r="J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I305" i="1" s="1"/>
  <c r="L305" i="1"/>
  <c r="K305" i="1"/>
  <c r="J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I296" i="1" s="1"/>
  <c r="L296" i="1"/>
  <c r="K296" i="1"/>
  <c r="J296" i="1"/>
  <c r="L295" i="1"/>
  <c r="K295" i="1"/>
  <c r="J295" i="1"/>
  <c r="K294" i="1"/>
  <c r="K176" i="1" s="1"/>
  <c r="L291" i="1"/>
  <c r="K291" i="1"/>
  <c r="J291" i="1"/>
  <c r="I291" i="1"/>
  <c r="L290" i="1"/>
  <c r="K290" i="1"/>
  <c r="J290" i="1"/>
  <c r="I290" i="1"/>
  <c r="L288" i="1"/>
  <c r="K288" i="1"/>
  <c r="J288" i="1"/>
  <c r="I288" i="1"/>
  <c r="I287" i="1" s="1"/>
  <c r="L287" i="1"/>
  <c r="K287" i="1"/>
  <c r="J287" i="1"/>
  <c r="L285" i="1"/>
  <c r="K285" i="1"/>
  <c r="J285" i="1"/>
  <c r="I285" i="1"/>
  <c r="I284" i="1" s="1"/>
  <c r="L284" i="1"/>
  <c r="K284" i="1"/>
  <c r="J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I272" i="1" s="1"/>
  <c r="L272" i="1"/>
  <c r="K272" i="1"/>
  <c r="J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L259" i="1"/>
  <c r="K259" i="1"/>
  <c r="J259" i="1"/>
  <c r="I259" i="1"/>
  <c r="I258" i="1" s="1"/>
  <c r="L258" i="1"/>
  <c r="K258" i="1"/>
  <c r="J258" i="1"/>
  <c r="L256" i="1"/>
  <c r="K256" i="1"/>
  <c r="J256" i="1"/>
  <c r="I256" i="1"/>
  <c r="I255" i="1" s="1"/>
  <c r="L255" i="1"/>
  <c r="K255" i="1"/>
  <c r="J255" i="1"/>
  <c r="L253" i="1"/>
  <c r="K253" i="1"/>
  <c r="J253" i="1"/>
  <c r="I253" i="1"/>
  <c r="I252" i="1" s="1"/>
  <c r="L252" i="1"/>
  <c r="K252" i="1"/>
  <c r="J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I231" i="1" s="1"/>
  <c r="L231" i="1"/>
  <c r="K231" i="1"/>
  <c r="J231" i="1"/>
  <c r="L230" i="1"/>
  <c r="K230" i="1"/>
  <c r="J230" i="1"/>
  <c r="L229" i="1"/>
  <c r="K229" i="1"/>
  <c r="J229" i="1"/>
  <c r="L225" i="1"/>
  <c r="K225" i="1"/>
  <c r="J225" i="1"/>
  <c r="I225" i="1"/>
  <c r="L224" i="1"/>
  <c r="K224" i="1"/>
  <c r="J224" i="1"/>
  <c r="I224" i="1"/>
  <c r="I223" i="1" s="1"/>
  <c r="L223" i="1"/>
  <c r="K223" i="1"/>
  <c r="J223" i="1"/>
  <c r="L221" i="1"/>
  <c r="K221" i="1"/>
  <c r="J221" i="1"/>
  <c r="I221" i="1"/>
  <c r="I220" i="1" s="1"/>
  <c r="I219" i="1" s="1"/>
  <c r="L220" i="1"/>
  <c r="K220" i="1"/>
  <c r="J220" i="1"/>
  <c r="L219" i="1"/>
  <c r="K219" i="1"/>
  <c r="J219" i="1"/>
  <c r="L212" i="1"/>
  <c r="K212" i="1"/>
  <c r="J212" i="1"/>
  <c r="I212" i="1"/>
  <c r="I211" i="1" s="1"/>
  <c r="L211" i="1"/>
  <c r="K211" i="1"/>
  <c r="J211" i="1"/>
  <c r="L209" i="1"/>
  <c r="K209" i="1"/>
  <c r="J209" i="1"/>
  <c r="I209" i="1"/>
  <c r="I208" i="1" s="1"/>
  <c r="I207" i="1" s="1"/>
  <c r="L208" i="1"/>
  <c r="K208" i="1"/>
  <c r="J208" i="1"/>
  <c r="L207" i="1"/>
  <c r="K207" i="1"/>
  <c r="J207" i="1"/>
  <c r="L202" i="1"/>
  <c r="K202" i="1"/>
  <c r="J202" i="1"/>
  <c r="I202" i="1"/>
  <c r="L201" i="1"/>
  <c r="K201" i="1"/>
  <c r="J201" i="1"/>
  <c r="I201" i="1"/>
  <c r="I200" i="1" s="1"/>
  <c r="L200" i="1"/>
  <c r="K200" i="1"/>
  <c r="J200" i="1"/>
  <c r="L198" i="1"/>
  <c r="K198" i="1"/>
  <c r="J198" i="1"/>
  <c r="I198" i="1"/>
  <c r="I197" i="1" s="1"/>
  <c r="L197" i="1"/>
  <c r="K197" i="1"/>
  <c r="J197" i="1"/>
  <c r="L193" i="1"/>
  <c r="K193" i="1"/>
  <c r="J193" i="1"/>
  <c r="I193" i="1"/>
  <c r="I192" i="1" s="1"/>
  <c r="L192" i="1"/>
  <c r="K192" i="1"/>
  <c r="J192" i="1"/>
  <c r="L188" i="1"/>
  <c r="K188" i="1"/>
  <c r="J188" i="1"/>
  <c r="I188" i="1"/>
  <c r="I187" i="1" s="1"/>
  <c r="L187" i="1"/>
  <c r="K187" i="1"/>
  <c r="J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L177" i="1"/>
  <c r="K177" i="1"/>
  <c r="J177" i="1"/>
  <c r="L172" i="1"/>
  <c r="K172" i="1"/>
  <c r="K171" i="1" s="1"/>
  <c r="K165" i="1" s="1"/>
  <c r="K160" i="1" s="1"/>
  <c r="J172" i="1"/>
  <c r="I172" i="1"/>
  <c r="L171" i="1"/>
  <c r="J171" i="1"/>
  <c r="I171" i="1"/>
  <c r="L167" i="1"/>
  <c r="K167" i="1"/>
  <c r="J167" i="1"/>
  <c r="I167" i="1"/>
  <c r="I166" i="1" s="1"/>
  <c r="I165" i="1" s="1"/>
  <c r="L166" i="1"/>
  <c r="K166" i="1"/>
  <c r="J166" i="1"/>
  <c r="L165" i="1"/>
  <c r="L160" i="1" s="1"/>
  <c r="J165" i="1"/>
  <c r="J160" i="1" s="1"/>
  <c r="L163" i="1"/>
  <c r="K163" i="1"/>
  <c r="J163" i="1"/>
  <c r="I163" i="1"/>
  <c r="I162" i="1" s="1"/>
  <c r="I161" i="1" s="1"/>
  <c r="L162" i="1"/>
  <c r="K162" i="1"/>
  <c r="J162" i="1"/>
  <c r="L161" i="1"/>
  <c r="K161" i="1"/>
  <c r="J161" i="1"/>
  <c r="L158" i="1"/>
  <c r="K158" i="1"/>
  <c r="J158" i="1"/>
  <c r="I158" i="1"/>
  <c r="I157" i="1" s="1"/>
  <c r="L157" i="1"/>
  <c r="K157" i="1"/>
  <c r="J157" i="1"/>
  <c r="L153" i="1"/>
  <c r="K153" i="1"/>
  <c r="J153" i="1"/>
  <c r="I153" i="1"/>
  <c r="L152" i="1"/>
  <c r="K152" i="1"/>
  <c r="J152" i="1"/>
  <c r="I152" i="1"/>
  <c r="I151" i="1" s="1"/>
  <c r="I150" i="1" s="1"/>
  <c r="L151" i="1"/>
  <c r="K151" i="1"/>
  <c r="J151" i="1"/>
  <c r="L150" i="1"/>
  <c r="K150" i="1"/>
  <c r="J150" i="1"/>
  <c r="L147" i="1"/>
  <c r="K147" i="1"/>
  <c r="J147" i="1"/>
  <c r="I147" i="1"/>
  <c r="I146" i="1" s="1"/>
  <c r="I145" i="1" s="1"/>
  <c r="L146" i="1"/>
  <c r="K146" i="1"/>
  <c r="J146" i="1"/>
  <c r="J145" i="1" s="1"/>
  <c r="L145" i="1"/>
  <c r="K145" i="1"/>
  <c r="L143" i="1"/>
  <c r="L142" i="1" s="1"/>
  <c r="K143" i="1"/>
  <c r="K142" i="1" s="1"/>
  <c r="J143" i="1"/>
  <c r="J142" i="1" s="1"/>
  <c r="I143" i="1"/>
  <c r="I142" i="1" s="1"/>
  <c r="L139" i="1"/>
  <c r="K139" i="1"/>
  <c r="K138" i="1" s="1"/>
  <c r="K137" i="1" s="1"/>
  <c r="K131" i="1" s="1"/>
  <c r="J139" i="1"/>
  <c r="I139" i="1"/>
  <c r="L138" i="1"/>
  <c r="L137" i="1" s="1"/>
  <c r="J138" i="1"/>
  <c r="J137" i="1" s="1"/>
  <c r="I138" i="1"/>
  <c r="I137" i="1" s="1"/>
  <c r="L134" i="1"/>
  <c r="K134" i="1"/>
  <c r="J134" i="1"/>
  <c r="J133" i="1" s="1"/>
  <c r="J132" i="1" s="1"/>
  <c r="I134" i="1"/>
  <c r="I133" i="1" s="1"/>
  <c r="I132" i="1" s="1"/>
  <c r="L133" i="1"/>
  <c r="K133" i="1"/>
  <c r="L132" i="1"/>
  <c r="K132" i="1"/>
  <c r="L129" i="1"/>
  <c r="K129" i="1"/>
  <c r="J129" i="1"/>
  <c r="I129" i="1"/>
  <c r="I128" i="1" s="1"/>
  <c r="I127" i="1" s="1"/>
  <c r="L128" i="1"/>
  <c r="K128" i="1"/>
  <c r="J128" i="1"/>
  <c r="L127" i="1"/>
  <c r="K127" i="1"/>
  <c r="J127" i="1"/>
  <c r="L125" i="1"/>
  <c r="K125" i="1"/>
  <c r="J125" i="1"/>
  <c r="I125" i="1"/>
  <c r="I124" i="1" s="1"/>
  <c r="I123" i="1" s="1"/>
  <c r="L124" i="1"/>
  <c r="K124" i="1"/>
  <c r="J124" i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7" i="1"/>
  <c r="K117" i="1"/>
  <c r="J117" i="1"/>
  <c r="I117" i="1"/>
  <c r="I116" i="1" s="1"/>
  <c r="I115" i="1" s="1"/>
  <c r="L116" i="1"/>
  <c r="K116" i="1"/>
  <c r="J116" i="1"/>
  <c r="L115" i="1"/>
  <c r="K115" i="1"/>
  <c r="J115" i="1"/>
  <c r="L112" i="1"/>
  <c r="K112" i="1"/>
  <c r="J112" i="1"/>
  <c r="I112" i="1"/>
  <c r="I111" i="1" s="1"/>
  <c r="I110" i="1" s="1"/>
  <c r="L111" i="1"/>
  <c r="K111" i="1"/>
  <c r="J111" i="1"/>
  <c r="L110" i="1"/>
  <c r="K110" i="1"/>
  <c r="K109" i="1" s="1"/>
  <c r="J110" i="1"/>
  <c r="J109" i="1"/>
  <c r="L106" i="1"/>
  <c r="K106" i="1"/>
  <c r="J106" i="1"/>
  <c r="I106" i="1"/>
  <c r="I105" i="1" s="1"/>
  <c r="L105" i="1"/>
  <c r="K105" i="1"/>
  <c r="J105" i="1"/>
  <c r="L102" i="1"/>
  <c r="K102" i="1"/>
  <c r="J102" i="1"/>
  <c r="I102" i="1"/>
  <c r="I101" i="1" s="1"/>
  <c r="I100" i="1" s="1"/>
  <c r="L101" i="1"/>
  <c r="K101" i="1"/>
  <c r="J101" i="1"/>
  <c r="L100" i="1"/>
  <c r="K100" i="1"/>
  <c r="J100" i="1"/>
  <c r="L97" i="1"/>
  <c r="K97" i="1"/>
  <c r="J97" i="1"/>
  <c r="I97" i="1"/>
  <c r="L96" i="1"/>
  <c r="K96" i="1"/>
  <c r="J96" i="1"/>
  <c r="I96" i="1"/>
  <c r="I95" i="1" s="1"/>
  <c r="L95" i="1"/>
  <c r="K95" i="1"/>
  <c r="J95" i="1"/>
  <c r="L92" i="1"/>
  <c r="K92" i="1"/>
  <c r="J92" i="1"/>
  <c r="I92" i="1"/>
  <c r="I91" i="1" s="1"/>
  <c r="I90" i="1" s="1"/>
  <c r="L91" i="1"/>
  <c r="K91" i="1"/>
  <c r="J91" i="1"/>
  <c r="L90" i="1"/>
  <c r="K90" i="1"/>
  <c r="J90" i="1"/>
  <c r="L89" i="1"/>
  <c r="K89" i="1"/>
  <c r="J89" i="1"/>
  <c r="L85" i="1"/>
  <c r="K85" i="1"/>
  <c r="J85" i="1"/>
  <c r="I85" i="1"/>
  <c r="L84" i="1"/>
  <c r="K84" i="1"/>
  <c r="J84" i="1"/>
  <c r="I84" i="1"/>
  <c r="I83" i="1" s="1"/>
  <c r="I82" i="1" s="1"/>
  <c r="L83" i="1"/>
  <c r="K83" i="1"/>
  <c r="J83" i="1"/>
  <c r="L82" i="1"/>
  <c r="K82" i="1"/>
  <c r="J82" i="1"/>
  <c r="L80" i="1"/>
  <c r="K80" i="1"/>
  <c r="J80" i="1"/>
  <c r="I80" i="1"/>
  <c r="I79" i="1" s="1"/>
  <c r="I78" i="1" s="1"/>
  <c r="L79" i="1"/>
  <c r="K79" i="1"/>
  <c r="J79" i="1"/>
  <c r="L78" i="1"/>
  <c r="K78" i="1"/>
  <c r="J78" i="1"/>
  <c r="L74" i="1"/>
  <c r="K74" i="1"/>
  <c r="K73" i="1" s="1"/>
  <c r="K62" i="1" s="1"/>
  <c r="K61" i="1" s="1"/>
  <c r="J74" i="1"/>
  <c r="I74" i="1"/>
  <c r="I73" i="1" s="1"/>
  <c r="L73" i="1"/>
  <c r="L62" i="1" s="1"/>
  <c r="L61" i="1" s="1"/>
  <c r="J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I62" i="1" s="1"/>
  <c r="I61" i="1" s="1"/>
  <c r="J62" i="1"/>
  <c r="J61" i="1" s="1"/>
  <c r="L45" i="1"/>
  <c r="K45" i="1"/>
  <c r="J45" i="1"/>
  <c r="J44" i="1" s="1"/>
  <c r="J43" i="1" s="1"/>
  <c r="J42" i="1" s="1"/>
  <c r="I45" i="1"/>
  <c r="I44" i="1" s="1"/>
  <c r="I43" i="1" s="1"/>
  <c r="I42" i="1" s="1"/>
  <c r="L44" i="1"/>
  <c r="K44" i="1"/>
  <c r="L43" i="1"/>
  <c r="L42" i="1" s="1"/>
  <c r="K43" i="1"/>
  <c r="K42" i="1" s="1"/>
  <c r="L40" i="1"/>
  <c r="K40" i="1"/>
  <c r="J40" i="1"/>
  <c r="I40" i="1"/>
  <c r="I39" i="1" s="1"/>
  <c r="I38" i="1" s="1"/>
  <c r="L39" i="1"/>
  <c r="K39" i="1"/>
  <c r="J39" i="1"/>
  <c r="J38" i="1" s="1"/>
  <c r="J31" i="1" s="1"/>
  <c r="L38" i="1"/>
  <c r="K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L32" i="1"/>
  <c r="K32" i="1"/>
  <c r="K31" i="1" s="1"/>
  <c r="J32" i="1"/>
  <c r="L31" i="1"/>
  <c r="L131" i="1" l="1"/>
  <c r="J131" i="1"/>
  <c r="J30" i="1" s="1"/>
  <c r="J359" i="1" s="1"/>
  <c r="K30" i="1"/>
  <c r="K359" i="1" s="1"/>
  <c r="L109" i="1"/>
  <c r="I109" i="1"/>
  <c r="I131" i="1"/>
  <c r="I230" i="1"/>
  <c r="I262" i="1"/>
  <c r="I327" i="1"/>
  <c r="I31" i="1"/>
  <c r="I178" i="1"/>
  <c r="I177" i="1" s="1"/>
  <c r="I89" i="1"/>
  <c r="I160" i="1"/>
  <c r="I295" i="1"/>
  <c r="I294" i="1" s="1"/>
  <c r="L30" i="1" l="1"/>
  <c r="L359" i="1" s="1"/>
  <c r="I229" i="1"/>
  <c r="I30" i="1"/>
  <c r="I176" i="1"/>
  <c r="I359" i="1" l="1"/>
</calcChain>
</file>

<file path=xl/sharedStrings.xml><?xml version="1.0" encoding="utf-8"?>
<sst xmlns="http://schemas.openxmlformats.org/spreadsheetml/2006/main" count="383" uniqueCount="239">
  <si>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</si>
  <si>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</si>
  <si>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</si>
  <si>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</si>
  <si>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</si>
  <si>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</si>
  <si>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</si>
  <si>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</si>
  <si>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</si>
  <si>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gruodžio 31 d.</t>
  </si>
  <si>
    <t>metinė</t>
  </si>
  <si>
    <t>(metinė, ketvirtinė)</t>
  </si>
  <si>
    <t>ATASKAITA</t>
  </si>
  <si>
    <t>2020 m. sausio 3 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</si>
  <si>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</si>
  <si>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</si>
  <si>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</si>
  <si>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</si>
  <si>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</si>
  <si>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</si>
  <si>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</si>
  <si>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</si>
  <si>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</si>
  <si>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</si>
  <si>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</si>
  <si>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</si>
  <si>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</si>
  <si>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</si>
  <si>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</si>
  <si>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</si>
  <si>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</si>
  <si>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</si>
  <si>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</si>
  <si>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</si>
  <si>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</si>
  <si>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</si>
  <si>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</si>
  <si>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</si>
  <si>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</si>
  <si>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</si>
  <si>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</si>
  <si>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</si>
  <si>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</si>
  <si>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</si>
  <si>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</si>
  <si>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</si>
  <si>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</si>
  <si>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</si>
  <si>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</si>
  <si>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</si>
  <si>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</si>
  <si>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</si>
  <si>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</si>
  <si>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</si>
  <si>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</si>
  <si>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</si>
  <si>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</si>
  <si>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</si>
  <si>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</si>
  <si>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</si>
  <si>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</si>
  <si>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</si>
  <si>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</si>
  <si>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</si>
  <si>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</si>
  <si>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</si>
  <si>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</si>
  <si>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</si>
  <si>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</si>
  <si>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</si>
  <si>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</si>
  <si>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</si>
  <si>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</si>
  <si>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</si>
  <si>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</si>
  <si>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</si>
  <si>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</si>
  <si>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</si>
  <si>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</si>
  <si>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</si>
  <si>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</si>
  <si>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</si>
  <si>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</si>
  <si>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</si>
  <si>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</si>
  <si>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</si>
  <si>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</si>
  <si>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</si>
  <si>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</si>
  <si>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</si>
  <si>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</si>
  <si>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</si>
  <si>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</si>
  <si>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</si>
  <si>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</si>
  <si>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</si>
  <si>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</si>
  <si>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</si>
  <si>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</si>
  <si>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</si>
  <si>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</si>
  <si>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</si>
  <si>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</si>
  <si>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</si>
  <si>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</si>
  <si>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</si>
  <si>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</si>
  <si>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</si>
  <si>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</si>
  <si>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</si>
  <si>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</si>
  <si>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</si>
  <si>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</si>
  <si>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</si>
  <si>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</si>
  <si>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</si>
  <si>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</si>
  <si>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</si>
  <si>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</si>
  <si>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</si>
  <si>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</si>
  <si>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</si>
  <si>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</si>
  <si>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</si>
  <si>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</si>
  <si>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</si>
  <si>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</si>
  <si>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</si>
  <si>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</si>
  <si>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</si>
  <si>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</si>
  <si>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</si>
  <si>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</si>
  <si>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</si>
  <si>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</si>
  <si>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</si>
  <si>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</si>
  <si>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</si>
  <si>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</si>
  <si>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</si>
  <si>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</si>
  <si>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</si>
  <si>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</si>
  <si>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</si>
  <si>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</si>
  <si>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</si>
  <si>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</si>
  <si>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</si>
  <si>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</si>
  <si>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</si>
  <si>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</si>
  <si>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</si>
  <si>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</si>
  <si>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</si>
  <si>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</si>
  <si>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</si>
  <si>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</si>
  <si>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</si>
  <si>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</si>
  <si>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</si>
  <si>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</si>
  <si>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</si>
  <si>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</si>
  <si>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</si>
  <si>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</si>
  <si>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</si>
  <si>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</si>
  <si>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</si>
  <si>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</si>
  <si>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</si>
  <si>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</si>
  <si>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</si>
  <si>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</si>
  <si>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</si>
  <si>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</si>
  <si>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</si>
  <si>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</si>
  <si>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</si>
  <si>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</si>
  <si>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</si>
  <si>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</si>
  <si>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</si>
  <si>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</si>
  <si>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</si>
  <si>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</si>
  <si>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</si>
  <si>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</si>
  <si>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</si>
  <si>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</si>
  <si>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</si>
  <si>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</si>
  <si>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</si>
  <si>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</si>
  <si>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</si>
  <si>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</si>
  <si>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</si>
  <si>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</si>
  <si>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</si>
  <si>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</si>
  <si>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</si>
  <si>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</si>
  <si>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</si>
  <si>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</si>
  <si>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</si>
  <si>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</si>
  <si>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</si>
  <si>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</si>
  <si>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</si>
  <si>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</si>
  <si>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</si>
  <si>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</si>
  <si>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</si>
  <si>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</si>
  <si>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</si>
  <si>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</si>
  <si>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</si>
  <si>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</si>
  <si>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</si>
  <si>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</si>
  <si>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</si>
  <si>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</si>
  <si>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</si>
  <si>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</si>
  <si>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</si>
  <si>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</si>
  <si>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</si>
  <si>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</si>
  <si>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</si>
  <si>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</si>
  <si>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</si>
  <si>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</si>
  <si>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</si>
  <si>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</si>
  <si>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</si>
  <si>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Švietimo paslaugų užtikrinimas ir gerinimas</t>
  </si>
  <si>
    <t>O9</t>
  </si>
  <si>
    <t>O2</t>
  </si>
  <si>
    <t>O1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</si>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</sst>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0" fontId="9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1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164" fontId="23" fillId="0" borderId="0" xfId="1" applyNumberFormat="1" applyFont="1" applyAlignment="1" applyProtection="1">
      <alignment horizontal="left" vertical="center"/>
    </xf>
    <xf numFmtId="0" fontId="24" fillId="0" borderId="0" xfId="1" applyFont="1" applyAlignment="1" applyProtection="1">
      <alignment wrapText="1"/>
    </xf>
    <xf numFmtId="0" fontId="25" fillId="0" borderId="0" xfId="1" applyFont="1" applyAlignment="1" applyProtection="1">
      <alignment horizontal="center" wrapText="1"/>
    </xf>
    <xf numFmtId="164" fontId="26" fillId="0" borderId="0" xfId="1" applyNumberFormat="1" applyFont="1" applyAlignment="1" applyProtection="1">
      <alignment horizontal="left"/>
    </xf>
    <xf numFmtId="3" fontId="27" fillId="0" borderId="3" xfId="1" applyNumberFormat="1" applyFont="1" applyBorder="1" applyAlignment="1" applyProtection="1"/>
    <xf numFmtId="0" fontId="28" fillId="0" borderId="0" xfId="1" applyFont="1" applyAlignment="1" applyProtection="1">
      <alignment horizontal="center"/>
    </xf>
    <xf numFmtId="164" fontId="29" fillId="0" borderId="0" xfId="1" applyNumberFormat="1" applyFont="1" applyAlignment="1" applyProtection="1">
      <alignment horizontal="right"/>
    </xf>
    <xf numFmtId="0" fontId="30" fillId="0" borderId="0" xfId="1" applyFont="1" applyAlignment="1" applyProtection="1">
      <alignment horizontal="center"/>
    </xf>
    <xf numFmtId="3" fontId="31" fillId="0" borderId="3" xfId="1" applyNumberFormat="1" applyFont="1" applyBorder="1" applyAlignment="1" applyProtection="1"/>
    <xf numFmtId="0" fontId="32" fillId="0" borderId="2" xfId="1" applyFont="1" applyBorder="1" applyAlignment="1" applyProtection="1"/>
    <xf numFmtId="0" fontId="33" fillId="0" borderId="0" xfId="1" applyFont="1" applyAlignment="1" applyProtection="1">
      <alignment horizontal="right"/>
    </xf>
    <xf numFmtId="0" fontId="34" fillId="0" borderId="5" xfId="1" applyFont="1" applyBorder="1" applyAlignment="1" applyProtection="1">
      <alignment horizontal="right"/>
    </xf>
    <xf numFmtId="0" fontId="35" fillId="0" borderId="6" xfId="1" applyFont="1" applyBorder="1" applyAlignment="1" applyProtection="1"/>
    <xf numFmtId="0" fontId="36" fillId="0" borderId="3" xfId="1" applyFont="1" applyBorder="1" applyAlignment="1" applyProtection="1"/>
    <xf numFmtId="0" fontId="37" fillId="0" borderId="7" xfId="1" applyFont="1" applyBorder="1" applyAlignment="1" applyProtection="1">
      <alignment horizontal="right"/>
    </xf>
    <xf numFmtId="0" fontId="38" fillId="0" borderId="2" xfId="1" applyFont="1" applyBorder="1" applyAlignment="1" applyProtection="1"/>
    <xf numFmtId="0" fontId="39" fillId="0" borderId="2" xfId="1" applyFont="1" applyBorder="1" applyAlignment="1" applyProtection="1">
      <alignment horizontal="center"/>
    </xf>
    <xf numFmtId="0" fontId="40" fillId="0" borderId="2" xfId="1" applyFont="1" applyBorder="1" applyAlignment="1" applyProtection="1">
      <alignment horizontal="center"/>
    </xf>
    <xf numFmtId="0" fontId="41" fillId="0" borderId="2" xfId="1" applyFont="1" applyBorder="1" applyAlignment="1" applyProtection="1">
      <alignment horizontal="center"/>
    </xf>
    <xf numFmtId="164" fontId="42" fillId="0" borderId="2" xfId="1" applyNumberFormat="1" applyFont="1" applyBorder="1" applyAlignment="1" applyProtection="1">
      <alignment horizontal="right"/>
    </xf>
    <xf numFmtId="49" fontId="55" fillId="0" borderId="3" xfId="1" applyNumberFormat="1" applyFont="1" applyBorder="1" applyAlignment="1" applyProtection="1">
      <alignment horizontal="center" vertical="center" wrapText="1"/>
    </xf>
    <xf numFmtId="49" fontId="56" fillId="0" borderId="13" xfId="1" applyNumberFormat="1" applyFont="1" applyBorder="1" applyAlignment="1" applyProtection="1">
      <alignment horizontal="center" vertical="center" wrapText="1"/>
    </xf>
    <xf numFmtId="0" fontId="62" fillId="0" borderId="3" xfId="1" applyFont="1" applyBorder="1" applyAlignment="1" applyProtection="1">
      <alignment horizontal="center" vertical="center" wrapText="1"/>
    </xf>
    <xf numFmtId="0" fontId="63" fillId="0" borderId="13" xfId="1" applyFont="1" applyBorder="1" applyAlignment="1" applyProtection="1">
      <alignment horizontal="center" vertical="center" wrapText="1"/>
    </xf>
    <xf numFmtId="49" fontId="64" fillId="0" borderId="9" xfId="1" applyNumberFormat="1" applyFont="1" applyBorder="1" applyAlignment="1" applyProtection="1">
      <alignment horizontal="center" vertical="center" wrapText="1"/>
    </xf>
    <xf numFmtId="49" fontId="65" fillId="0" borderId="3" xfId="1" applyNumberFormat="1" applyFont="1" applyBorder="1" applyAlignment="1" applyProtection="1">
      <alignment horizontal="center" vertical="center" wrapText="1"/>
    </xf>
    <xf numFmtId="3" fontId="66" fillId="0" borderId="13" xfId="1" applyNumberFormat="1" applyFont="1" applyBorder="1" applyAlignment="1" applyProtection="1">
      <alignment horizontal="center" vertical="center" wrapText="1"/>
    </xf>
    <xf numFmtId="0" fontId="67" fillId="0" borderId="0" xfId="1" applyFont="1" applyAlignment="1" applyProtection="1"/>
    <xf numFmtId="0" fontId="68" fillId="0" borderId="3" xfId="1" applyFont="1" applyBorder="1" applyAlignment="1" applyProtection="1">
      <alignment vertical="top" wrapText="1"/>
    </xf>
    <xf numFmtId="0" fontId="69" fillId="0" borderId="3" xfId="1" applyFont="1" applyBorder="1" applyAlignment="1" applyProtection="1">
      <alignment vertical="top" wrapText="1"/>
    </xf>
    <xf numFmtId="0" fontId="70" fillId="0" borderId="9" xfId="1" applyFont="1" applyBorder="1" applyAlignment="1" applyProtection="1">
      <alignment vertical="top" wrapText="1"/>
    </xf>
    <xf numFmtId="0" fontId="71" fillId="0" borderId="14" xfId="1" applyFont="1" applyBorder="1" applyAlignment="1" applyProtection="1">
      <alignment vertical="top" wrapText="1"/>
    </xf>
    <xf numFmtId="0" fontId="72" fillId="0" borderId="9" xfId="1" applyFont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2" xfId="1" applyFont="1" applyBorder="1" applyAlignment="1" applyProtection="1">
      <alignment vertical="top" wrapText="1"/>
    </xf>
    <xf numFmtId="0" fontId="78" fillId="0" borderId="8" xfId="1" applyFont="1" applyBorder="1" applyAlignment="1" applyProtection="1">
      <alignment vertical="top" wrapText="1"/>
    </xf>
    <xf numFmtId="0" fontId="79" fillId="0" borderId="13" xfId="1" applyFont="1" applyBorder="1" applyAlignment="1" applyProtection="1">
      <alignment horizontal="center" vertical="top" wrapText="1"/>
    </xf>
    <xf numFmtId="0" fontId="80" fillId="0" borderId="2" xfId="1" applyFont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Border="1" applyAlignment="1" applyProtection="1">
      <alignment vertical="top" wrapText="1"/>
    </xf>
    <xf numFmtId="0" fontId="84" fillId="0" borderId="9" xfId="1" applyFont="1" applyBorder="1" applyAlignment="1" applyProtection="1">
      <alignment vertical="top" wrapText="1"/>
    </xf>
    <xf numFmtId="0" fontId="85" fillId="0" borderId="14" xfId="1" applyFont="1" applyBorder="1" applyAlignment="1" applyProtection="1">
      <alignment vertical="top" wrapText="1"/>
    </xf>
    <xf numFmtId="0" fontId="86" fillId="0" borderId="3" xfId="1" applyFont="1" applyBorder="1" applyAlignment="1" applyProtection="1">
      <alignment vertical="top" wrapText="1"/>
    </xf>
    <xf numFmtId="0" fontId="87" fillId="0" borderId="9" xfId="1" applyFont="1" applyBorder="1" applyAlignment="1" applyProtection="1">
      <alignment horizontal="center" vertical="top" wrapText="1"/>
    </xf>
    <xf numFmtId="0" fontId="88" fillId="0" borderId="0" xfId="1" applyFont="1" applyAlignment="1" applyProtection="1">
      <alignment horizontal="justify" vertical="center"/>
    </xf>
    <xf numFmtId="0" fontId="89" fillId="0" borderId="6" xfId="1" applyFont="1" applyBorder="1" applyAlignment="1" applyProtection="1">
      <alignment vertical="top" wrapText="1"/>
    </xf>
    <xf numFmtId="0" fontId="90" fillId="0" borderId="14" xfId="1" applyFont="1" applyBorder="1" applyAlignment="1" applyProtection="1">
      <alignment vertical="top" wrapText="1"/>
    </xf>
    <xf numFmtId="0" fontId="91" fillId="0" borderId="9" xfId="1" applyFont="1" applyBorder="1" applyAlignment="1" applyProtection="1">
      <alignment horizontal="center" vertical="top" wrapText="1"/>
    </xf>
    <xf numFmtId="2" fontId="92" fillId="0" borderId="13" xfId="1" applyNumberFormat="1" applyFont="1" applyBorder="1" applyAlignment="1" applyProtection="1">
      <alignment horizontal="right" vertical="center" wrapText="1"/>
    </xf>
    <xf numFmtId="2" fontId="93" fillId="0" borderId="3" xfId="1" applyNumberFormat="1" applyFont="1" applyBorder="1" applyAlignment="1" applyProtection="1">
      <alignment horizontal="right" vertical="center" wrapText="1"/>
    </xf>
    <xf numFmtId="2" fontId="94" fillId="0" borderId="9" xfId="1" applyNumberFormat="1" applyFont="1" applyBorder="1" applyAlignment="1" applyProtection="1">
      <alignment horizontal="right" vertical="center" wrapText="1"/>
    </xf>
    <xf numFmtId="0" fontId="95" fillId="0" borderId="12" xfId="1" applyFont="1" applyBorder="1" applyAlignment="1" applyProtection="1">
      <alignment vertical="top" wrapText="1"/>
    </xf>
    <xf numFmtId="0" fontId="96" fillId="0" borderId="8" xfId="1" applyFont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Border="1" applyAlignment="1" applyProtection="1">
      <alignment vertical="top" wrapText="1"/>
    </xf>
    <xf numFmtId="0" fontId="100" fillId="0" borderId="15" xfId="1" applyFont="1" applyBorder="1" applyAlignment="1" applyProtection="1">
      <alignment vertical="top" wrapText="1"/>
    </xf>
    <xf numFmtId="0" fontId="101" fillId="0" borderId="5" xfId="1" applyFont="1" applyBorder="1" applyAlignment="1" applyProtection="1">
      <alignment vertical="top" wrapText="1"/>
    </xf>
    <xf numFmtId="0" fontId="102" fillId="0" borderId="0" xfId="1" applyFont="1" applyAlignment="1" applyProtection="1">
      <alignment vertical="top" wrapText="1"/>
    </xf>
    <xf numFmtId="0" fontId="103" fillId="0" borderId="5" xfId="1" applyFont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Border="1" applyAlignment="1" applyProtection="1">
      <alignment horizontal="center" vertical="top" wrapText="1"/>
    </xf>
    <xf numFmtId="0" fontId="107" fillId="0" borderId="12" xfId="1" applyFont="1" applyBorder="1" applyAlignment="1" applyProtection="1">
      <alignment vertical="top" wrapText="1"/>
    </xf>
    <xf numFmtId="0" fontId="108" fillId="0" borderId="8" xfId="1" applyFont="1" applyBorder="1" applyAlignment="1" applyProtection="1">
      <alignment vertical="top" wrapText="1"/>
    </xf>
    <xf numFmtId="0" fontId="109" fillId="0" borderId="13" xfId="1" applyFont="1" applyBorder="1" applyAlignment="1" applyProtection="1">
      <alignment vertical="top" wrapText="1"/>
    </xf>
    <xf numFmtId="0" fontId="110" fillId="0" borderId="2" xfId="1" applyFont="1" applyBorder="1" applyAlignment="1" applyProtection="1">
      <alignment vertical="top" wrapText="1"/>
    </xf>
    <xf numFmtId="0" fontId="111" fillId="0" borderId="13" xfId="1" applyFont="1" applyBorder="1" applyAlignment="1" applyProtection="1">
      <alignment horizontal="center" vertical="top" wrapText="1"/>
    </xf>
    <xf numFmtId="0" fontId="112" fillId="0" borderId="4" xfId="1" applyFont="1" applyBorder="1" applyAlignment="1" applyProtection="1">
      <alignment vertical="top" wrapText="1"/>
    </xf>
    <xf numFmtId="0" fontId="113" fillId="0" borderId="11" xfId="1" applyFont="1" applyBorder="1" applyAlignment="1" applyProtection="1">
      <alignment vertical="top" wrapText="1"/>
    </xf>
    <xf numFmtId="0" fontId="114" fillId="0" borderId="11" xfId="1" applyFont="1" applyBorder="1" applyAlignment="1" applyProtection="1">
      <alignment horizontal="center" vertical="top" wrapText="1"/>
    </xf>
    <xf numFmtId="0" fontId="115" fillId="0" borderId="7" xfId="1" applyFont="1" applyBorder="1" applyAlignment="1" applyProtection="1">
      <alignment vertical="top" wrapText="1"/>
    </xf>
    <xf numFmtId="2" fontId="116" fillId="0" borderId="11" xfId="1" applyNumberFormat="1" applyFont="1" applyBorder="1" applyAlignment="1" applyProtection="1">
      <alignment horizontal="right" vertical="center" wrapText="1"/>
    </xf>
    <xf numFmtId="0" fontId="117" fillId="0" borderId="14" xfId="1" applyFont="1" applyBorder="1" applyAlignment="1" applyProtection="1">
      <alignment horizontal="left" vertical="top" wrapText="1"/>
    </xf>
    <xf numFmtId="0" fontId="118" fillId="0" borderId="12" xfId="1" applyFont="1" applyBorder="1" applyAlignment="1" applyProtection="1">
      <alignment vertical="center" wrapText="1"/>
    </xf>
    <xf numFmtId="0" fontId="119" fillId="0" borderId="8" xfId="1" applyFont="1" applyBorder="1" applyAlignment="1" applyProtection="1">
      <alignment vertical="center" wrapText="1"/>
    </xf>
    <xf numFmtId="0" fontId="120" fillId="0" borderId="13" xfId="1" applyFont="1" applyBorder="1" applyAlignment="1" applyProtection="1">
      <alignment vertical="top" wrapText="1"/>
    </xf>
    <xf numFmtId="0" fontId="121" fillId="0" borderId="2" xfId="1" applyFont="1" applyBorder="1" applyAlignment="1" applyProtection="1">
      <alignment vertical="center" wrapText="1"/>
    </xf>
    <xf numFmtId="0" fontId="122" fillId="0" borderId="9" xfId="1" applyFont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Border="1" applyAlignment="1" applyProtection="1">
      <alignment vertical="top" wrapText="1"/>
    </xf>
    <xf numFmtId="0" fontId="128" fillId="0" borderId="12" xfId="1" applyFont="1" applyBorder="1" applyAlignment="1" applyProtection="1">
      <alignment vertical="top" wrapText="1"/>
    </xf>
    <xf numFmtId="0" fontId="129" fillId="0" borderId="9" xfId="1" applyFont="1" applyBorder="1" applyAlignment="1" applyProtection="1">
      <alignment vertical="top" wrapText="1"/>
    </xf>
    <xf numFmtId="0" fontId="130" fillId="0" borderId="6" xfId="1" applyFont="1" applyBorder="1" applyAlignment="1" applyProtection="1">
      <alignment vertical="top" wrapText="1"/>
    </xf>
    <xf numFmtId="0" fontId="131" fillId="0" borderId="3" xfId="1" applyFont="1" applyBorder="1" applyAlignment="1" applyProtection="1">
      <alignment horizontal="center" vertical="top" wrapText="1"/>
    </xf>
    <xf numFmtId="0" fontId="132" fillId="0" borderId="3" xfId="1" applyFont="1" applyBorder="1" applyAlignment="1" applyProtection="1">
      <alignment horizontal="center" vertical="top" wrapText="1"/>
    </xf>
    <xf numFmtId="0" fontId="133" fillId="0" borderId="8" xfId="1" applyFont="1" applyBorder="1" applyAlignment="1" applyProtection="1">
      <alignment horizontal="center" vertical="top" wrapText="1"/>
    </xf>
    <xf numFmtId="0" fontId="134" fillId="0" borderId="3" xfId="1" applyFont="1" applyBorder="1" applyAlignment="1" applyProtection="1">
      <alignment horizontal="center" vertical="top" wrapText="1"/>
    </xf>
    <xf numFmtId="0" fontId="135" fillId="0" borderId="15" xfId="1" applyFont="1" applyBorder="1" applyAlignment="1" applyProtection="1">
      <alignment horizontal="center" vertical="top" wrapText="1"/>
    </xf>
    <xf numFmtId="0" fontId="136" fillId="0" borderId="0" xfId="1" applyFont="1" applyAlignment="1" applyProtection="1">
      <alignment vertical="top" wrapText="1"/>
    </xf>
    <xf numFmtId="0" fontId="137" fillId="0" borderId="15" xfId="1" applyFont="1" applyBorder="1" applyAlignment="1" applyProtection="1">
      <alignment horizontal="center" vertical="top" wrapText="1"/>
    </xf>
    <xf numFmtId="0" fontId="138" fillId="0" borderId="15" xfId="1" applyFont="1" applyBorder="1" applyAlignment="1" applyProtection="1">
      <alignment vertical="top" wrapText="1"/>
    </xf>
    <xf numFmtId="0" fontId="139" fillId="0" borderId="6" xfId="1" applyFont="1" applyBorder="1" applyAlignment="1" applyProtection="1">
      <alignment vertical="top" wrapText="1"/>
    </xf>
    <xf numFmtId="0" fontId="140" fillId="0" borderId="14" xfId="1" applyFont="1" applyBorder="1" applyAlignment="1" applyProtection="1">
      <alignment vertical="center" wrapText="1"/>
    </xf>
    <xf numFmtId="0" fontId="141" fillId="0" borderId="8" xfId="1" applyFont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Border="1" applyAlignment="1" applyProtection="1">
      <alignment vertical="top" wrapText="1"/>
    </xf>
    <xf numFmtId="0" fontId="146" fillId="0" borderId="4" xfId="1" applyFont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Border="1" applyAlignment="1" applyProtection="1">
      <alignment horizontal="right" vertical="center" wrapText="1"/>
    </xf>
    <xf numFmtId="0" fontId="149" fillId="0" borderId="5" xfId="1" applyFont="1" applyBorder="1" applyAlignment="1" applyProtection="1">
      <alignment vertical="top" wrapText="1"/>
    </xf>
    <xf numFmtId="0" fontId="150" fillId="0" borderId="10" xfId="1" applyFont="1" applyBorder="1" applyAlignment="1" applyProtection="1">
      <alignment vertical="top" wrapText="1"/>
    </xf>
    <xf numFmtId="0" fontId="151" fillId="0" borderId="11" xfId="1" applyFont="1" applyBorder="1" applyAlignment="1" applyProtection="1">
      <alignment vertical="top" wrapText="1"/>
    </xf>
    <xf numFmtId="0" fontId="152" fillId="0" borderId="11" xfId="1" applyFont="1" applyBorder="1" applyAlignment="1" applyProtection="1">
      <alignment horizontal="center" vertical="top" wrapText="1"/>
    </xf>
    <xf numFmtId="0" fontId="153" fillId="0" borderId="8" xfId="1" applyFont="1" applyBorder="1" applyAlignment="1" applyProtection="1">
      <alignment vertical="top" wrapText="1"/>
    </xf>
    <xf numFmtId="0" fontId="154" fillId="0" borderId="13" xfId="1" applyFont="1" applyBorder="1" applyAlignment="1" applyProtection="1">
      <alignment horizontal="center" vertical="top" wrapText="1"/>
    </xf>
    <xf numFmtId="0" fontId="155" fillId="0" borderId="7" xfId="1" applyFont="1" applyBorder="1" applyAlignment="1" applyProtection="1">
      <alignment vertical="top" wrapText="1"/>
    </xf>
    <xf numFmtId="2" fontId="156" fillId="0" borderId="4" xfId="1" applyNumberFormat="1" applyFont="1" applyBorder="1" applyAlignment="1" applyProtection="1">
      <alignment horizontal="right" vertical="center" wrapText="1"/>
    </xf>
    <xf numFmtId="2" fontId="157" fillId="0" borderId="10" xfId="1" applyNumberFormat="1" applyFont="1" applyBorder="1" applyAlignment="1" applyProtection="1">
      <alignment horizontal="right" vertical="center" wrapText="1"/>
    </xf>
    <xf numFmtId="0" fontId="158" fillId="0" borderId="5" xfId="1" applyFont="1" applyBorder="1" applyAlignment="1" applyProtection="1">
      <alignment horizontal="center" vertical="top" wrapText="1"/>
    </xf>
    <xf numFmtId="2" fontId="159" fillId="0" borderId="15" xfId="1" applyNumberFormat="1" applyFont="1" applyBorder="1" applyAlignment="1" applyProtection="1">
      <alignment horizontal="right" vertical="center" wrapText="1"/>
    </xf>
    <xf numFmtId="2" fontId="160" fillId="0" borderId="5" xfId="1" applyNumberFormat="1" applyFont="1" applyBorder="1" applyAlignment="1" applyProtection="1">
      <alignment horizontal="right" vertical="center" wrapText="1"/>
    </xf>
    <xf numFmtId="3" fontId="161" fillId="0" borderId="3" xfId="1" applyNumberFormat="1" applyFont="1" applyBorder="1" applyAlignment="1" applyProtection="1">
      <alignment horizontal="right" vertical="center" wrapText="1"/>
    </xf>
    <xf numFmtId="0" fontId="162" fillId="0" borderId="14" xfId="1" applyFont="1" applyBorder="1" applyAlignment="1" applyProtection="1">
      <alignment vertical="center" wrapText="1"/>
    </xf>
    <xf numFmtId="0" fontId="163" fillId="0" borderId="2" xfId="1" applyFont="1" applyBorder="1" applyAlignment="1" applyProtection="1">
      <alignment horizontal="center" vertical="top" wrapText="1"/>
    </xf>
    <xf numFmtId="0" fontId="164" fillId="0" borderId="14" xfId="1" applyFont="1" applyBorder="1" applyAlignment="1" applyProtection="1">
      <alignment horizontal="center" vertical="top" wrapText="1"/>
    </xf>
    <xf numFmtId="0" fontId="165" fillId="0" borderId="11" xfId="1" applyFont="1" applyBorder="1" applyAlignment="1" applyProtection="1">
      <alignment horizontal="center" vertical="top" wrapText="1"/>
    </xf>
    <xf numFmtId="0" fontId="166" fillId="0" borderId="9" xfId="1" applyFont="1" applyBorder="1" applyAlignment="1" applyProtection="1">
      <alignment vertical="top" wrapText="1"/>
    </xf>
    <xf numFmtId="0" fontId="167" fillId="0" borderId="9" xfId="1" applyFont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Border="1" applyAlignment="1" applyProtection="1">
      <alignment horizontal="center" vertical="top" wrapText="1"/>
    </xf>
    <xf numFmtId="0" fontId="173" fillId="0" borderId="9" xfId="1" applyFont="1" applyBorder="1" applyAlignment="1" applyProtection="1"/>
    <xf numFmtId="0" fontId="174" fillId="0" borderId="14" xfId="1" applyFont="1" applyBorder="1" applyAlignment="1" applyProtection="1"/>
    <xf numFmtId="0" fontId="175" fillId="0" borderId="3" xfId="1" applyFont="1" applyBorder="1" applyAlignment="1" applyProtection="1">
      <alignment horizontal="center"/>
    </xf>
    <xf numFmtId="0" fontId="176" fillId="0" borderId="14" xfId="1" applyFont="1" applyBorder="1" applyAlignment="1" applyProtection="1"/>
    <xf numFmtId="0" fontId="177" fillId="0" borderId="3" xfId="1" applyFont="1" applyBorder="1" applyAlignment="1" applyProtection="1">
      <alignment horizontal="center" vertical="center" wrapText="1"/>
    </xf>
    <xf numFmtId="164" fontId="178" fillId="0" borderId="7" xfId="1" applyNumberFormat="1" applyFont="1" applyBorder="1" applyAlignment="1" applyProtection="1">
      <alignment horizontal="right" vertical="center"/>
    </xf>
    <xf numFmtId="164" fontId="179" fillId="0" borderId="0" xfId="1" applyNumberFormat="1" applyFont="1" applyAlignment="1" applyProtection="1">
      <alignment horizontal="right" vertical="center"/>
    </xf>
    <xf numFmtId="0" fontId="180" fillId="0" borderId="2" xfId="1" applyFont="1" applyBorder="1" applyAlignment="1" applyProtection="1"/>
    <xf numFmtId="164" fontId="181" fillId="0" borderId="2" xfId="1" applyNumberFormat="1" applyFont="1" applyBorder="1" applyAlignment="1" applyProtection="1">
      <alignment horizontal="right" vertical="center"/>
    </xf>
    <xf numFmtId="0" fontId="182" fillId="0" borderId="0" xfId="1" applyFont="1" applyAlignment="1" applyProtection="1">
      <alignment vertical="center"/>
    </xf>
    <xf numFmtId="0" fontId="183" fillId="0" borderId="0" xfId="1" applyFont="1" applyProtection="1">
      <alignment vertical="top"/>
    </xf>
    <xf numFmtId="0" fontId="184" fillId="0" borderId="0" xfId="1" applyFont="1" applyAlignment="1" applyProtection="1"/>
    <xf numFmtId="0" fontId="185" fillId="0" borderId="0" xfId="1" applyFont="1" applyAlignment="1" applyProtection="1">
      <alignment horizontal="center" vertical="top"/>
    </xf>
    <xf numFmtId="0" fontId="186" fillId="0" borderId="0" xfId="1" applyFont="1" applyAlignment="1" applyProtection="1">
      <alignment horizontal="center" vertical="top"/>
    </xf>
    <xf numFmtId="0" fontId="187" fillId="0" borderId="2" xfId="1" applyFont="1" applyBorder="1" applyAlignment="1" applyProtection="1">
      <alignment horizontal="center" vertical="top"/>
    </xf>
    <xf numFmtId="0" fontId="190" fillId="0" borderId="0" xfId="1" applyFont="1" applyAlignment="1" applyProtection="1">
      <alignment horizontal="center"/>
    </xf>
    <xf numFmtId="0" fontId="191" fillId="0" borderId="7" xfId="1" applyFont="1" applyBorder="1" applyAlignment="1" applyProtection="1">
      <alignment horizontal="center" vertical="top"/>
    </xf>
    <xf numFmtId="3" fontId="3" fillId="0" borderId="8" xfId="1" applyNumberFormat="1" applyFont="1" applyBorder="1" applyAlignment="1">
      <alignment horizontal="center"/>
      <protection locked="0"/>
    </xf>
    <xf numFmtId="3" fontId="3" fillId="0" borderId="9" xfId="1" applyNumberFormat="1" applyFont="1" applyBorder="1" applyAlignment="1" applyProtection="1">
      <alignment horizontal="center"/>
    </xf>
    <xf numFmtId="3" fontId="3" fillId="0" borderId="3" xfId="1" applyNumberFormat="1" applyFont="1" applyBorder="1" applyAlignment="1" applyProtection="1">
      <alignment horizontal="center"/>
    </xf>
    <xf numFmtId="3" fontId="3" fillId="0" borderId="4" xfId="1" applyNumberFormat="1" applyFont="1" applyBorder="1" applyAlignment="1" applyProtection="1">
      <alignment horizontal="center"/>
    </xf>
    <xf numFmtId="3" fontId="27" fillId="0" borderId="3" xfId="1" applyNumberFormat="1" applyFont="1" applyBorder="1" applyAlignment="1" applyProtection="1">
      <alignment horizontal="center"/>
    </xf>
    <xf numFmtId="0" fontId="33" fillId="0" borderId="0" xfId="1" applyFont="1" applyAlignment="1" applyProtection="1">
      <alignment horizontal="right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17" fillId="0" borderId="0" xfId="1" applyFont="1" applyAlignment="1" applyProtection="1">
      <alignment horizontal="center"/>
    </xf>
    <xf numFmtId="0" fontId="18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9" fillId="0" borderId="1" xfId="1" applyFont="1" applyBorder="1" applyAlignment="1" applyProtection="1">
      <alignment horizontal="center"/>
    </xf>
    <xf numFmtId="0" fontId="8" fillId="0" borderId="0" xfId="1" applyFont="1" applyAlignment="1" applyProtection="1"/>
    <xf numFmtId="0" fontId="0" fillId="0" borderId="2" xfId="1" applyFont="1" applyBorder="1" applyAlignment="1" applyProtection="1"/>
    <xf numFmtId="0" fontId="21" fillId="0" borderId="2" xfId="1" applyFont="1" applyBorder="1" applyAlignment="1" applyProtection="1">
      <alignment horizontal="center"/>
    </xf>
    <xf numFmtId="0" fontId="20" fillId="0" borderId="2" xfId="1" applyFont="1" applyBorder="1" applyAlignment="1" applyProtection="1"/>
    <xf numFmtId="0" fontId="22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/>
    <xf numFmtId="0" fontId="2" fillId="0" borderId="0" xfId="1" applyFont="1" applyAlignment="1" applyProtection="1"/>
    <xf numFmtId="0" fontId="30" fillId="0" borderId="0" xfId="1" applyFont="1" applyAlignment="1" applyProtection="1">
      <alignment horizontal="center"/>
    </xf>
    <xf numFmtId="49" fontId="59" fillId="0" borderId="6" xfId="1" applyNumberFormat="1" applyFont="1" applyBorder="1" applyAlignment="1" applyProtection="1">
      <alignment horizontal="center" vertical="center"/>
    </xf>
    <xf numFmtId="49" fontId="60" fillId="0" borderId="14" xfId="1" applyNumberFormat="1" applyFont="1" applyBorder="1" applyAlignment="1" applyProtection="1">
      <alignment horizontal="center" vertical="center"/>
    </xf>
    <xf numFmtId="49" fontId="61" fillId="0" borderId="9" xfId="1" applyNumberFormat="1" applyFont="1" applyBorder="1" applyAlignment="1" applyProtection="1">
      <alignment horizontal="center" vertical="center"/>
    </xf>
    <xf numFmtId="0" fontId="185" fillId="0" borderId="0" xfId="1" applyFont="1" applyAlignment="1" applyProtection="1">
      <alignment horizontal="center" vertical="top"/>
    </xf>
    <xf numFmtId="0" fontId="188" fillId="0" borderId="7" xfId="1" applyFont="1" applyBorder="1" applyAlignment="1" applyProtection="1">
      <alignment horizontal="center" vertical="top" wrapText="1"/>
    </xf>
    <xf numFmtId="0" fontId="189" fillId="0" borderId="7" xfId="1" applyFont="1" applyBorder="1" applyAlignment="1" applyProtection="1">
      <alignment horizontal="center" wrapText="1"/>
    </xf>
    <xf numFmtId="49" fontId="43" fillId="0" borderId="10" xfId="1" applyNumberFormat="1" applyFont="1" applyBorder="1" applyAlignment="1" applyProtection="1">
      <alignment horizontal="left" vertical="center" wrapText="1"/>
    </xf>
    <xf numFmtId="0" fontId="44" fillId="0" borderId="7" xfId="1" applyFont="1" applyBorder="1" applyAlignment="1" applyProtection="1">
      <alignment horizontal="left" vertical="center" wrapText="1"/>
    </xf>
    <xf numFmtId="0" fontId="51" fillId="0" borderId="12" xfId="1" applyFont="1" applyBorder="1" applyAlignment="1" applyProtection="1">
      <alignment horizontal="left" vertical="center" wrapText="1"/>
    </xf>
    <xf numFmtId="0" fontId="52" fillId="0" borderId="2" xfId="1" applyFont="1" applyBorder="1" applyAlignment="1" applyProtection="1">
      <alignment horizontal="left" vertical="center" wrapText="1"/>
    </xf>
    <xf numFmtId="0" fontId="45" fillId="0" borderId="4" xfId="1" applyFont="1" applyBorder="1" applyAlignment="1" applyProtection="1">
      <alignment horizontal="center" vertical="center"/>
    </xf>
    <xf numFmtId="0" fontId="53" fillId="0" borderId="8" xfId="1" applyFont="1" applyBorder="1" applyAlignment="1" applyProtection="1">
      <alignment horizontal="center"/>
    </xf>
    <xf numFmtId="0" fontId="46" fillId="0" borderId="11" xfId="1" applyFont="1" applyBorder="1" applyAlignment="1" applyProtection="1">
      <alignment horizontal="center" vertical="center" wrapText="1"/>
    </xf>
    <xf numFmtId="0" fontId="54" fillId="0" borderId="13" xfId="1" applyFont="1" applyBorder="1" applyAlignment="1" applyProtection="1">
      <alignment horizontal="center" vertical="center" wrapText="1"/>
    </xf>
    <xf numFmtId="0" fontId="47" fillId="0" borderId="6" xfId="1" applyFont="1" applyBorder="1" applyAlignment="1" applyProtection="1">
      <alignment horizontal="center" wrapText="1"/>
    </xf>
    <xf numFmtId="0" fontId="48" fillId="0" borderId="9" xfId="1" applyFont="1" applyBorder="1" applyAlignment="1" applyProtection="1">
      <alignment horizontal="center" wrapText="1"/>
    </xf>
    <xf numFmtId="164" fontId="49" fillId="0" borderId="4" xfId="1" applyNumberFormat="1" applyFont="1" applyBorder="1" applyAlignment="1" applyProtection="1">
      <alignment horizontal="center" vertical="center" wrapText="1"/>
    </xf>
    <xf numFmtId="0" fontId="57" fillId="0" borderId="8" xfId="1" applyFont="1" applyBorder="1" applyAlignment="1" applyProtection="1">
      <alignment horizontal="center" wrapText="1"/>
    </xf>
    <xf numFmtId="164" fontId="50" fillId="0" borderId="11" xfId="1" applyNumberFormat="1" applyFont="1" applyBorder="1" applyAlignment="1" applyProtection="1">
      <alignment horizontal="center" vertical="center" wrapText="1"/>
    </xf>
    <xf numFmtId="0" fontId="58" fillId="0" borderId="13" xfId="1" applyFont="1" applyBorder="1" applyAlignment="1" applyProtection="1">
      <alignment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topLeftCell="A25" colorId="9" workbookViewId="0">
      <selection activeCell="O362" sqref="O362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0.140625" style="2" customWidth="1"/>
    <col min="10" max="10" width="10.28515625" style="2" customWidth="1"/>
    <col min="11" max="11" width="10.140625" style="2" customWidth="1"/>
    <col min="12" max="12" width="9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18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3" t="s">
        <v>7</v>
      </c>
      <c r="B7" s="174"/>
      <c r="C7" s="174"/>
      <c r="D7" s="174"/>
      <c r="E7" s="174"/>
      <c r="F7" s="175"/>
      <c r="G7" s="174"/>
      <c r="H7" s="174"/>
      <c r="I7" s="174"/>
      <c r="J7" s="174"/>
      <c r="K7" s="174"/>
      <c r="L7" s="174"/>
    </row>
    <row r="8" spans="1:13" ht="14.25" customHeight="1" x14ac:dyDescent="0.25">
      <c r="A8" s="13"/>
      <c r="B8" s="14"/>
      <c r="C8" s="14"/>
      <c r="D8" s="14"/>
      <c r="E8" s="14"/>
      <c r="F8" s="15"/>
      <c r="G8" s="176" t="s">
        <v>8</v>
      </c>
      <c r="H8" s="176"/>
      <c r="I8" s="176"/>
      <c r="J8" s="176"/>
      <c r="K8" s="176"/>
      <c r="L8" s="14"/>
    </row>
    <row r="9" spans="1:13" ht="16.5" customHeight="1" x14ac:dyDescent="0.25">
      <c r="A9" s="177" t="s">
        <v>9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0" spans="1:13" ht="10.5" customHeight="1" x14ac:dyDescent="0.25">
      <c r="G10" s="178" t="s">
        <v>10</v>
      </c>
      <c r="H10" s="178"/>
      <c r="I10" s="178"/>
      <c r="J10" s="178"/>
      <c r="K10" s="178"/>
    </row>
    <row r="11" spans="1:13" ht="12" customHeight="1" x14ac:dyDescent="0.25">
      <c r="G11" s="179" t="s">
        <v>11</v>
      </c>
      <c r="H11" s="179"/>
      <c r="I11" s="179"/>
      <c r="J11" s="179"/>
      <c r="K11" s="179"/>
    </row>
    <row r="12" spans="1:13" ht="2.25" customHeight="1" x14ac:dyDescent="0.25"/>
    <row r="13" spans="1:13" ht="12" customHeight="1" x14ac:dyDescent="0.25">
      <c r="B13" s="177" t="s">
        <v>12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13" ht="12" customHeight="1" x14ac:dyDescent="0.25">
      <c r="K14" s="3"/>
      <c r="L14" s="3"/>
    </row>
    <row r="15" spans="1:13" ht="12.75" customHeight="1" x14ac:dyDescent="0.25">
      <c r="G15" s="180" t="s">
        <v>13</v>
      </c>
      <c r="H15" s="180"/>
      <c r="I15" s="180"/>
      <c r="J15" s="180"/>
      <c r="K15" s="180"/>
    </row>
    <row r="16" spans="1:13" ht="11.25" customHeight="1" x14ac:dyDescent="0.25">
      <c r="G16" s="181" t="s">
        <v>14</v>
      </c>
      <c r="H16" s="181"/>
      <c r="I16" s="181"/>
      <c r="J16" s="181"/>
      <c r="K16" s="181"/>
    </row>
    <row r="17" spans="1:13" ht="15" customHeight="1" x14ac:dyDescent="0.25">
      <c r="B17" s="1"/>
      <c r="C17" s="1"/>
      <c r="D17" s="1"/>
      <c r="E17" s="182" t="s">
        <v>234</v>
      </c>
      <c r="F17" s="183"/>
      <c r="G17" s="184"/>
      <c r="H17" s="184"/>
      <c r="I17" s="184"/>
      <c r="J17" s="184"/>
      <c r="K17" s="184"/>
      <c r="L17" s="1"/>
    </row>
    <row r="18" spans="1:13" ht="12" customHeight="1" x14ac:dyDescent="0.25">
      <c r="A18" s="185" t="s">
        <v>15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86"/>
      <c r="D22" s="187"/>
      <c r="E22" s="187"/>
      <c r="F22" s="188"/>
      <c r="G22" s="187"/>
      <c r="H22" s="187"/>
      <c r="I22" s="187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170" t="s">
        <v>238</v>
      </c>
      <c r="L23" s="171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G25" s="172" t="s">
        <v>24</v>
      </c>
      <c r="H25" s="172"/>
      <c r="I25" s="167" t="s">
        <v>235</v>
      </c>
      <c r="J25" s="168" t="s">
        <v>236</v>
      </c>
      <c r="K25" s="169" t="s">
        <v>236</v>
      </c>
      <c r="L25" s="169" t="s">
        <v>237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25</v>
      </c>
    </row>
    <row r="27" spans="1:13" ht="24" customHeight="1" x14ac:dyDescent="0.25">
      <c r="A27" s="195" t="s">
        <v>26</v>
      </c>
      <c r="B27" s="196"/>
      <c r="C27" s="196"/>
      <c r="D27" s="196"/>
      <c r="E27" s="196"/>
      <c r="F27" s="196"/>
      <c r="G27" s="199" t="s">
        <v>27</v>
      </c>
      <c r="H27" s="201" t="s">
        <v>28</v>
      </c>
      <c r="I27" s="203" t="s">
        <v>29</v>
      </c>
      <c r="J27" s="204"/>
      <c r="K27" s="205" t="s">
        <v>30</v>
      </c>
      <c r="L27" s="207" t="s">
        <v>31</v>
      </c>
    </row>
    <row r="28" spans="1:13" ht="46.5" customHeight="1" x14ac:dyDescent="0.25">
      <c r="A28" s="197"/>
      <c r="B28" s="198"/>
      <c r="C28" s="198"/>
      <c r="D28" s="198"/>
      <c r="E28" s="198"/>
      <c r="F28" s="198"/>
      <c r="G28" s="200"/>
      <c r="H28" s="202"/>
      <c r="I28" s="37" t="s">
        <v>32</v>
      </c>
      <c r="J28" s="38" t="s">
        <v>33</v>
      </c>
      <c r="K28" s="206"/>
      <c r="L28" s="208"/>
    </row>
    <row r="29" spans="1:13" ht="11.25" customHeight="1" x14ac:dyDescent="0.25">
      <c r="A29" s="189" t="s">
        <v>34</v>
      </c>
      <c r="B29" s="190"/>
      <c r="C29" s="190"/>
      <c r="D29" s="190"/>
      <c r="E29" s="190"/>
      <c r="F29" s="191"/>
      <c r="G29" s="39">
        <v>2</v>
      </c>
      <c r="H29" s="40">
        <v>3</v>
      </c>
      <c r="I29" s="41" t="s">
        <v>35</v>
      </c>
      <c r="J29" s="42" t="s">
        <v>36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37</v>
      </c>
      <c r="H30" s="39">
        <v>1</v>
      </c>
      <c r="I30" s="50">
        <f>SUM(I31+I42+I61+I82+I89+I109+I131+I150+I160)</f>
        <v>458700</v>
      </c>
      <c r="J30" s="50">
        <f>SUM(J31+J42+J61+J82+J89+J109+J131+J150+J160)</f>
        <v>458700</v>
      </c>
      <c r="K30" s="51">
        <f>SUM(K31+K42+K61+K82+K89+K109+K131+K150+K160)</f>
        <v>458700</v>
      </c>
      <c r="L30" s="50">
        <f>SUM(L31+L42+L61+L82+L89+L109+L131+L150+L160)</f>
        <v>458700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38</v>
      </c>
      <c r="H31" s="39">
        <v>2</v>
      </c>
      <c r="I31" s="50">
        <f>SUM(I32+I38)</f>
        <v>448000</v>
      </c>
      <c r="J31" s="50">
        <f>SUM(J32+J38)</f>
        <v>448000</v>
      </c>
      <c r="K31" s="58">
        <f>SUM(K32+K38)</f>
        <v>447954.97</v>
      </c>
      <c r="L31" s="59">
        <f>SUM(L32+L38)</f>
        <v>447954.97</v>
      </c>
    </row>
    <row r="32" spans="1:13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39</v>
      </c>
      <c r="H32" s="39">
        <v>3</v>
      </c>
      <c r="I32" s="50">
        <f>SUM(I33)</f>
        <v>441500</v>
      </c>
      <c r="J32" s="50">
        <f>SUM(J33)</f>
        <v>441500</v>
      </c>
      <c r="K32" s="51">
        <f>SUM(K33)</f>
        <v>441500</v>
      </c>
      <c r="L32" s="50">
        <f>SUM(L33)</f>
        <v>441500</v>
      </c>
      <c r="M32" s="65"/>
    </row>
    <row r="33" spans="1:15" ht="13.5" hidden="1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39</v>
      </c>
      <c r="H33" s="39">
        <v>4</v>
      </c>
      <c r="I33" s="50">
        <f>SUM(I34+I36)</f>
        <v>441500</v>
      </c>
      <c r="J33" s="50">
        <f t="shared" ref="J33:L34" si="0">SUM(J34)</f>
        <v>441500</v>
      </c>
      <c r="K33" s="50">
        <f t="shared" si="0"/>
        <v>441500</v>
      </c>
      <c r="L33" s="50">
        <f t="shared" si="0"/>
        <v>441500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40</v>
      </c>
      <c r="H34" s="39">
        <v>5</v>
      </c>
      <c r="I34" s="51">
        <f>SUM(I35)</f>
        <v>441500</v>
      </c>
      <c r="J34" s="51">
        <f t="shared" si="0"/>
        <v>441500</v>
      </c>
      <c r="K34" s="51">
        <f t="shared" si="0"/>
        <v>441500</v>
      </c>
      <c r="L34" s="51">
        <f t="shared" si="0"/>
        <v>441500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40</v>
      </c>
      <c r="H35" s="39">
        <v>6</v>
      </c>
      <c r="I35" s="69">
        <v>441500</v>
      </c>
      <c r="J35" s="70">
        <v>441500</v>
      </c>
      <c r="K35" s="70">
        <v>441500</v>
      </c>
      <c r="L35" s="70">
        <v>441500</v>
      </c>
      <c r="M35" s="65"/>
      <c r="N35" s="65"/>
    </row>
    <row r="36" spans="1:15" ht="11.25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41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hidden="1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41</v>
      </c>
      <c r="H37" s="39">
        <v>8</v>
      </c>
      <c r="I37" s="70"/>
      <c r="J37" s="71"/>
      <c r="K37" s="70"/>
      <c r="L37" s="71"/>
      <c r="M37" s="65"/>
      <c r="N37" s="65"/>
    </row>
    <row r="38" spans="1:15" ht="13.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42</v>
      </c>
      <c r="H38" s="39">
        <v>9</v>
      </c>
      <c r="I38" s="51">
        <f t="shared" ref="I38:L40" si="1">I39</f>
        <v>6500</v>
      </c>
      <c r="J38" s="50">
        <f t="shared" si="1"/>
        <v>6500</v>
      </c>
      <c r="K38" s="51">
        <f t="shared" si="1"/>
        <v>6454.97</v>
      </c>
      <c r="L38" s="50">
        <f t="shared" si="1"/>
        <v>6454.97</v>
      </c>
      <c r="M38" s="65"/>
      <c r="N38" s="65"/>
    </row>
    <row r="39" spans="1:15" ht="15.75" hidden="1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42</v>
      </c>
      <c r="H39" s="39">
        <v>10</v>
      </c>
      <c r="I39" s="51">
        <f t="shared" si="1"/>
        <v>6500</v>
      </c>
      <c r="J39" s="50">
        <f t="shared" si="1"/>
        <v>6500</v>
      </c>
      <c r="K39" s="50">
        <f t="shared" si="1"/>
        <v>6454.97</v>
      </c>
      <c r="L39" s="50">
        <f t="shared" si="1"/>
        <v>6454.97</v>
      </c>
      <c r="M39" s="65"/>
    </row>
    <row r="40" spans="1:15" ht="13.5" hidden="1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42</v>
      </c>
      <c r="H40" s="39">
        <v>11</v>
      </c>
      <c r="I40" s="50">
        <f t="shared" si="1"/>
        <v>6500</v>
      </c>
      <c r="J40" s="50">
        <f t="shared" si="1"/>
        <v>6500</v>
      </c>
      <c r="K40" s="50">
        <f t="shared" si="1"/>
        <v>6454.97</v>
      </c>
      <c r="L40" s="50">
        <f t="shared" si="1"/>
        <v>6454.97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42</v>
      </c>
      <c r="H41" s="39">
        <v>12</v>
      </c>
      <c r="I41" s="71">
        <v>6500</v>
      </c>
      <c r="J41" s="70">
        <v>6500</v>
      </c>
      <c r="K41" s="70">
        <v>6454.97</v>
      </c>
      <c r="L41" s="70">
        <v>6454.97</v>
      </c>
      <c r="M41" s="65"/>
      <c r="N41" s="65"/>
    </row>
    <row r="42" spans="1:15" ht="26.2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43</v>
      </c>
      <c r="H42" s="39">
        <v>13</v>
      </c>
      <c r="I42" s="74">
        <f t="shared" ref="I42:L44" si="2">I43</f>
        <v>8300</v>
      </c>
      <c r="J42" s="75">
        <f t="shared" si="2"/>
        <v>8300</v>
      </c>
      <c r="K42" s="74">
        <f t="shared" si="2"/>
        <v>8308.5300000000007</v>
      </c>
      <c r="L42" s="74">
        <f t="shared" si="2"/>
        <v>8308.5300000000007</v>
      </c>
    </row>
    <row r="43" spans="1:15" ht="17.25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43</v>
      </c>
      <c r="H43" s="39">
        <v>14</v>
      </c>
      <c r="I43" s="50">
        <f t="shared" si="2"/>
        <v>8300</v>
      </c>
      <c r="J43" s="51">
        <f t="shared" si="2"/>
        <v>8300</v>
      </c>
      <c r="K43" s="50">
        <f t="shared" si="2"/>
        <v>8308.5300000000007</v>
      </c>
      <c r="L43" s="51">
        <f t="shared" si="2"/>
        <v>8308.5300000000007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43</v>
      </c>
      <c r="H44" s="39">
        <v>15</v>
      </c>
      <c r="I44" s="50">
        <f t="shared" si="2"/>
        <v>8300</v>
      </c>
      <c r="J44" s="51">
        <f t="shared" si="2"/>
        <v>8300</v>
      </c>
      <c r="K44" s="59">
        <f t="shared" si="2"/>
        <v>8308.5300000000007</v>
      </c>
      <c r="L44" s="59">
        <f t="shared" si="2"/>
        <v>8308.5300000000007</v>
      </c>
      <c r="M44" s="65"/>
      <c r="N44" s="65"/>
    </row>
    <row r="45" spans="1:15" ht="21" hidden="1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43</v>
      </c>
      <c r="H45" s="39">
        <v>16</v>
      </c>
      <c r="I45" s="81">
        <f>SUM(I46:I60)</f>
        <v>8300</v>
      </c>
      <c r="J45" s="81">
        <f>SUM(J46:J60)</f>
        <v>8300</v>
      </c>
      <c r="K45" s="82">
        <f>SUM(K46:K60)</f>
        <v>8308.5300000000007</v>
      </c>
      <c r="L45" s="82">
        <f>SUM(L46:L60)</f>
        <v>8308.5300000000007</v>
      </c>
      <c r="M45" s="65"/>
      <c r="N45" s="65"/>
    </row>
    <row r="46" spans="1:15" ht="15.75" hidden="1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44</v>
      </c>
      <c r="H46" s="39">
        <v>17</v>
      </c>
      <c r="I46" s="70"/>
      <c r="J46" s="70"/>
      <c r="K46" s="70"/>
      <c r="L46" s="70"/>
      <c r="M46" s="65"/>
      <c r="N46" s="65"/>
    </row>
    <row r="47" spans="1:15" ht="26.25" hidden="1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45</v>
      </c>
      <c r="H47" s="39">
        <v>18</v>
      </c>
      <c r="I47" s="70"/>
      <c r="J47" s="70"/>
      <c r="K47" s="70"/>
      <c r="L47" s="70"/>
      <c r="M47" s="65"/>
      <c r="N47" s="65"/>
    </row>
    <row r="48" spans="1:15" ht="26.25" hidden="1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46</v>
      </c>
      <c r="H48" s="39">
        <v>19</v>
      </c>
      <c r="I48" s="70"/>
      <c r="J48" s="70"/>
      <c r="K48" s="70"/>
      <c r="L48" s="70"/>
      <c r="M48" s="65"/>
      <c r="N48" s="65"/>
    </row>
    <row r="49" spans="1:15" ht="27" hidden="1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47</v>
      </c>
      <c r="H49" s="39">
        <v>20</v>
      </c>
      <c r="I49" s="70"/>
      <c r="J49" s="70"/>
      <c r="K49" s="70"/>
      <c r="L49" s="70"/>
      <c r="M49" s="65"/>
      <c r="N49" s="65"/>
    </row>
    <row r="50" spans="1:15" ht="26.25" hidden="1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48</v>
      </c>
      <c r="H50" s="39">
        <v>21</v>
      </c>
      <c r="I50" s="70"/>
      <c r="J50" s="70"/>
      <c r="K50" s="70"/>
      <c r="L50" s="70"/>
      <c r="M50" s="65"/>
      <c r="N50" s="65"/>
    </row>
    <row r="51" spans="1:15" ht="12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49</v>
      </c>
      <c r="H51" s="39">
        <v>22</v>
      </c>
      <c r="I51" s="71">
        <v>100</v>
      </c>
      <c r="J51" s="70">
        <v>100</v>
      </c>
      <c r="K51" s="70">
        <v>119.45</v>
      </c>
      <c r="L51" s="70">
        <v>119.45</v>
      </c>
      <c r="M51" s="65"/>
      <c r="N51" s="65"/>
    </row>
    <row r="52" spans="1:15" ht="15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51</v>
      </c>
      <c r="H53" s="39">
        <v>24</v>
      </c>
      <c r="I53" s="71"/>
      <c r="J53" s="71"/>
      <c r="K53" s="71"/>
      <c r="L53" s="71"/>
      <c r="M53" s="65"/>
      <c r="N53" s="65"/>
    </row>
    <row r="54" spans="1:15" ht="27.75" hidden="1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52</v>
      </c>
      <c r="H54" s="39">
        <v>25</v>
      </c>
      <c r="I54" s="71"/>
      <c r="J54" s="70"/>
      <c r="K54" s="70"/>
      <c r="L54" s="70"/>
      <c r="M54" s="65"/>
      <c r="N54" s="65"/>
    </row>
    <row r="55" spans="1:15" ht="13.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53</v>
      </c>
      <c r="H55" s="39">
        <v>26</v>
      </c>
      <c r="I55" s="71">
        <v>600</v>
      </c>
      <c r="J55" s="70">
        <v>600</v>
      </c>
      <c r="K55" s="70">
        <v>565.5</v>
      </c>
      <c r="L55" s="70">
        <v>565.5</v>
      </c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54</v>
      </c>
      <c r="H56" s="39">
        <v>27</v>
      </c>
      <c r="I56" s="71"/>
      <c r="J56" s="71"/>
      <c r="K56" s="71"/>
      <c r="L56" s="71"/>
      <c r="M56" s="65"/>
      <c r="N56" s="65"/>
    </row>
    <row r="57" spans="1:15" ht="14.25" hidden="1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55</v>
      </c>
      <c r="H57" s="39">
        <v>28</v>
      </c>
      <c r="I57" s="71"/>
      <c r="J57" s="70"/>
      <c r="K57" s="70"/>
      <c r="L57" s="70"/>
      <c r="M57" s="65"/>
      <c r="N57" s="65"/>
    </row>
    <row r="58" spans="1:15" ht="21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56</v>
      </c>
      <c r="H58" s="39">
        <v>29</v>
      </c>
      <c r="I58" s="71">
        <v>900</v>
      </c>
      <c r="J58" s="70">
        <v>900</v>
      </c>
      <c r="K58" s="70">
        <v>892.91</v>
      </c>
      <c r="L58" s="70">
        <v>892.91</v>
      </c>
      <c r="M58" s="65"/>
      <c r="N58" s="65"/>
    </row>
    <row r="59" spans="1:15" ht="12" hidden="1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57</v>
      </c>
      <c r="H59" s="39">
        <v>30</v>
      </c>
      <c r="I59" s="71"/>
      <c r="J59" s="70"/>
      <c r="K59" s="70"/>
      <c r="L59" s="70"/>
      <c r="M59" s="65"/>
      <c r="N59" s="65"/>
    </row>
    <row r="60" spans="1:15" ht="17.2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58</v>
      </c>
      <c r="H60" s="39">
        <v>31</v>
      </c>
      <c r="I60" s="71">
        <v>6700</v>
      </c>
      <c r="J60" s="70">
        <v>6700</v>
      </c>
      <c r="K60" s="70">
        <v>6730.67</v>
      </c>
      <c r="L60" s="70">
        <v>6730.67</v>
      </c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59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60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61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61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62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63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64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65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65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62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63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64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66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67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68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69</v>
      </c>
      <c r="H76" s="39">
        <v>47</v>
      </c>
      <c r="I76" s="71"/>
      <c r="J76" s="71"/>
      <c r="K76" s="71"/>
      <c r="L76" s="71"/>
      <c r="M76" s="65"/>
      <c r="N76" s="65"/>
    </row>
    <row r="77" spans="1:14" ht="14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70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71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71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71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71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72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73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73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73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74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75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76</v>
      </c>
      <c r="H88" s="39">
        <v>59</v>
      </c>
      <c r="I88" s="71"/>
      <c r="J88" s="71"/>
      <c r="K88" s="71"/>
      <c r="L88" s="71"/>
    </row>
    <row r="89" spans="1:12" ht="11.2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77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78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78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78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79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80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81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81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81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82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83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84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85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85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85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86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87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25.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87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87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88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89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90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90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0.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90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91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92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93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93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93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93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94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94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94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94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95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95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95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95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96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97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96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98</v>
      </c>
      <c r="H130" s="39">
        <v>101</v>
      </c>
      <c r="I130" s="71"/>
      <c r="J130" s="71"/>
      <c r="K130" s="71"/>
      <c r="L130" s="71"/>
    </row>
    <row r="131" spans="1:12" ht="15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99</v>
      </c>
      <c r="H131" s="39">
        <v>102</v>
      </c>
      <c r="I131" s="51">
        <f>SUM(I132+I137+I145)</f>
        <v>2400</v>
      </c>
      <c r="J131" s="100">
        <f>SUM(J132+J137+J145)</f>
        <v>2400</v>
      </c>
      <c r="K131" s="51">
        <f>SUM(K132+K137+K145)</f>
        <v>2436.5</v>
      </c>
      <c r="L131" s="50">
        <f>SUM(L132+L137+L145)</f>
        <v>2436.5</v>
      </c>
    </row>
    <row r="132" spans="1:12" ht="16.5" hidden="1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100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3.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100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3.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100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5" hidden="1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101</v>
      </c>
      <c r="H135" s="39">
        <v>106</v>
      </c>
      <c r="I135" s="125"/>
      <c r="J135" s="125"/>
      <c r="K135" s="125"/>
      <c r="L135" s="125"/>
    </row>
    <row r="136" spans="1:12" ht="15.75" hidden="1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102</v>
      </c>
      <c r="H136" s="39">
        <v>107</v>
      </c>
      <c r="I136" s="70"/>
      <c r="J136" s="70"/>
      <c r="K136" s="70"/>
      <c r="L136" s="70"/>
    </row>
    <row r="137" spans="1:12" ht="14.25" hidden="1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103</v>
      </c>
      <c r="H137" s="39">
        <v>108</v>
      </c>
      <c r="I137" s="58">
        <f t="shared" ref="I137:L138" si="14">I138</f>
        <v>0</v>
      </c>
      <c r="J137" s="103">
        <f t="shared" si="14"/>
        <v>0</v>
      </c>
      <c r="K137" s="58">
        <f t="shared" si="14"/>
        <v>0</v>
      </c>
      <c r="L137" s="59">
        <f t="shared" si="14"/>
        <v>0</v>
      </c>
    </row>
    <row r="138" spans="1:12" ht="19.5" hidden="1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104</v>
      </c>
      <c r="H138" s="39">
        <v>109</v>
      </c>
      <c r="I138" s="51">
        <f t="shared" si="14"/>
        <v>0</v>
      </c>
      <c r="J138" s="100">
        <f t="shared" si="14"/>
        <v>0</v>
      </c>
      <c r="K138" s="51">
        <f t="shared" si="14"/>
        <v>0</v>
      </c>
      <c r="L138" s="50">
        <f t="shared" si="14"/>
        <v>0</v>
      </c>
    </row>
    <row r="139" spans="1:12" ht="14.2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104</v>
      </c>
      <c r="H139" s="39">
        <v>110</v>
      </c>
      <c r="I139" s="51">
        <f>SUM(I140:I141)</f>
        <v>0</v>
      </c>
      <c r="J139" s="100">
        <f>SUM(J140:J141)</f>
        <v>0</v>
      </c>
      <c r="K139" s="51">
        <f>SUM(K140:K141)</f>
        <v>0</v>
      </c>
      <c r="L139" s="50">
        <f>SUM(L140:L141)</f>
        <v>0</v>
      </c>
    </row>
    <row r="140" spans="1:12" ht="11.25" hidden="1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105</v>
      </c>
      <c r="H140" s="39">
        <v>111</v>
      </c>
      <c r="I140" s="70"/>
      <c r="J140" s="70"/>
      <c r="K140" s="70"/>
      <c r="L140" s="70"/>
    </row>
    <row r="141" spans="1:12" ht="12.75" hidden="1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106</v>
      </c>
      <c r="H141" s="39">
        <v>112</v>
      </c>
      <c r="I141" s="70"/>
      <c r="J141" s="70"/>
      <c r="K141" s="70"/>
      <c r="L141" s="70"/>
    </row>
    <row r="142" spans="1:12" ht="15.7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107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2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107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2.7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107</v>
      </c>
      <c r="H144" s="39">
        <v>115</v>
      </c>
      <c r="I144" s="70"/>
      <c r="J144" s="70"/>
      <c r="K144" s="70"/>
      <c r="L144" s="70"/>
    </row>
    <row r="145" spans="1:12" ht="12.75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108</v>
      </c>
      <c r="H145" s="39">
        <v>116</v>
      </c>
      <c r="I145" s="51">
        <f t="shared" ref="I145:L146" si="15">I146</f>
        <v>2400</v>
      </c>
      <c r="J145" s="100">
        <f t="shared" si="15"/>
        <v>2400</v>
      </c>
      <c r="K145" s="51">
        <f t="shared" si="15"/>
        <v>2436.5</v>
      </c>
      <c r="L145" s="50">
        <f t="shared" si="15"/>
        <v>2436.5</v>
      </c>
    </row>
    <row r="146" spans="1:12" ht="12.75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108</v>
      </c>
      <c r="H146" s="39">
        <v>117</v>
      </c>
      <c r="I146" s="82">
        <f t="shared" si="15"/>
        <v>2400</v>
      </c>
      <c r="J146" s="124">
        <f t="shared" si="15"/>
        <v>2400</v>
      </c>
      <c r="K146" s="82">
        <f t="shared" si="15"/>
        <v>2436.5</v>
      </c>
      <c r="L146" s="81">
        <f t="shared" si="15"/>
        <v>2436.5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108</v>
      </c>
      <c r="H147" s="39">
        <v>118</v>
      </c>
      <c r="I147" s="51">
        <f>SUM(I148:I149)</f>
        <v>2400</v>
      </c>
      <c r="J147" s="100">
        <f>SUM(J148:J149)</f>
        <v>2400</v>
      </c>
      <c r="K147" s="51">
        <f>SUM(K148:K149)</f>
        <v>2436.5</v>
      </c>
      <c r="L147" s="50">
        <f>SUM(L148:L149)</f>
        <v>2436.5</v>
      </c>
    </row>
    <row r="148" spans="1:12" ht="12.7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109</v>
      </c>
      <c r="H148" s="39">
        <v>119</v>
      </c>
      <c r="I148" s="125">
        <v>2400</v>
      </c>
      <c r="J148" s="125">
        <v>2400</v>
      </c>
      <c r="K148" s="125">
        <v>2436.5</v>
      </c>
      <c r="L148" s="125">
        <v>2436.5</v>
      </c>
    </row>
    <row r="149" spans="1:12" ht="16.5" hidden="1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110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111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111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112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112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113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114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115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116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116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116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117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118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119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119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119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120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3.7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121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122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123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124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125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126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127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128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129</v>
      </c>
      <c r="H174" s="39">
        <v>145</v>
      </c>
      <c r="I174" s="69"/>
      <c r="J174" s="71"/>
      <c r="K174" s="71"/>
      <c r="L174" s="71"/>
    </row>
    <row r="175" spans="1:12" ht="28.5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130</v>
      </c>
      <c r="H175" s="39">
        <v>146</v>
      </c>
      <c r="I175" s="137"/>
      <c r="J175" s="137"/>
      <c r="K175" s="137"/>
      <c r="L175" s="137"/>
    </row>
    <row r="176" spans="1:12" ht="76.5" hidden="1" customHeight="1" x14ac:dyDescent="0.25">
      <c r="A176" s="45">
        <v>3</v>
      </c>
      <c r="B176" s="48"/>
      <c r="C176" s="46"/>
      <c r="D176" s="47"/>
      <c r="E176" s="47"/>
      <c r="F176" s="49"/>
      <c r="G176" s="117" t="s">
        <v>131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34.5" hidden="1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132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30.75" hidden="1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133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134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135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135</v>
      </c>
      <c r="H181" s="39">
        <v>152</v>
      </c>
      <c r="I181" s="71"/>
      <c r="J181" s="71"/>
      <c r="K181" s="71"/>
      <c r="L181" s="71"/>
    </row>
    <row r="182" spans="1:12" ht="14.25" hidden="1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136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136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hidden="1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137</v>
      </c>
      <c r="H184" s="39">
        <v>155</v>
      </c>
      <c r="I184" s="69"/>
      <c r="J184" s="69"/>
      <c r="K184" s="69"/>
      <c r="L184" s="137"/>
    </row>
    <row r="185" spans="1:12" ht="14.25" hidden="1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138</v>
      </c>
      <c r="H185" s="39">
        <v>156</v>
      </c>
      <c r="I185" s="71"/>
      <c r="J185" s="71"/>
      <c r="K185" s="71"/>
      <c r="L185" s="71"/>
    </row>
    <row r="186" spans="1:12" ht="26.25" hidden="1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139</v>
      </c>
      <c r="H186" s="39">
        <v>157</v>
      </c>
      <c r="I186" s="69"/>
      <c r="J186" s="69"/>
      <c r="K186" s="69"/>
      <c r="L186" s="137"/>
    </row>
    <row r="187" spans="1:12" ht="14.25" hidden="1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140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14.2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140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hidden="1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141</v>
      </c>
      <c r="H189" s="39">
        <v>160</v>
      </c>
      <c r="I189" s="71"/>
      <c r="J189" s="71"/>
      <c r="K189" s="71"/>
      <c r="L189" s="137"/>
    </row>
    <row r="190" spans="1:12" ht="15.75" hidden="1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142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143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144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144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145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146</v>
      </c>
      <c r="H195" s="39">
        <v>166</v>
      </c>
      <c r="I195" s="69"/>
      <c r="J195" s="69"/>
      <c r="K195" s="69"/>
      <c r="L195" s="71"/>
    </row>
    <row r="196" spans="1:12" ht="11.25" hidden="1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147</v>
      </c>
      <c r="H196" s="39">
        <v>167</v>
      </c>
      <c r="I196" s="69"/>
      <c r="J196" s="69"/>
      <c r="K196" s="69"/>
      <c r="L196" s="71"/>
    </row>
    <row r="197" spans="1:12" ht="25.5" hidden="1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148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148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27" hidden="1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148</v>
      </c>
      <c r="H199" s="39">
        <v>170</v>
      </c>
      <c r="I199" s="69"/>
      <c r="J199" s="71"/>
      <c r="K199" s="71"/>
      <c r="L199" s="71"/>
    </row>
    <row r="200" spans="1:12" ht="26.25" hidden="1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149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149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149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41.25" hidden="1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150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151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152</v>
      </c>
      <c r="H205" s="39">
        <v>176</v>
      </c>
      <c r="I205" s="71"/>
      <c r="J205" s="71"/>
      <c r="K205" s="71"/>
      <c r="L205" s="71"/>
    </row>
    <row r="206" spans="1:12" ht="17.25" hidden="1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153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154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155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155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155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156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156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157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158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159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160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161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156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162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7.5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162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163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163</v>
      </c>
      <c r="H222" s="39">
        <v>193</v>
      </c>
      <c r="I222" s="71"/>
      <c r="J222" s="71"/>
      <c r="K222" s="71"/>
      <c r="L222" s="71"/>
    </row>
    <row r="223" spans="1:12" ht="26.2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164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30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164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164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165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166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167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168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169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170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171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171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172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173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174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175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176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177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178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178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179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180</v>
      </c>
      <c r="H243" s="39">
        <v>214</v>
      </c>
      <c r="I243" s="71"/>
      <c r="J243" s="71"/>
      <c r="K243" s="71"/>
      <c r="L243" s="71"/>
    </row>
    <row r="244" spans="1:12" ht="6.7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181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181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182</v>
      </c>
      <c r="H246" s="39">
        <v>217</v>
      </c>
      <c r="I246" s="71"/>
      <c r="J246" s="71"/>
      <c r="K246" s="71"/>
      <c r="L246" s="71"/>
    </row>
    <row r="247" spans="1:12" ht="27.75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183</v>
      </c>
      <c r="H247" s="39">
        <v>218</v>
      </c>
      <c r="I247" s="137"/>
      <c r="J247" s="133"/>
      <c r="K247" s="137"/>
      <c r="L247" s="137"/>
    </row>
    <row r="248" spans="1:12" ht="12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184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184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25.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185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186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187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187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187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188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188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188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189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189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190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191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192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193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171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171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194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173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174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175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176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195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196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196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6.7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197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198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199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30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199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200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201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202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202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203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204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205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205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205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188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188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188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189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189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190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191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206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207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1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193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171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5.2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171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194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173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174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175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208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195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209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209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210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211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212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212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213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214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215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215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216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217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218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218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219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188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188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188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220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220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221</v>
      </c>
      <c r="H325" s="39">
        <v>296</v>
      </c>
      <c r="I325" s="137"/>
      <c r="J325" s="137"/>
      <c r="K325" s="137"/>
      <c r="L325" s="136"/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222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223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170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170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171</v>
      </c>
      <c r="H330" s="39">
        <v>301</v>
      </c>
      <c r="I330" s="137"/>
      <c r="J330" s="137"/>
      <c r="K330" s="137"/>
      <c r="L330" s="136"/>
    </row>
    <row r="331" spans="1:12" ht="6.7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194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173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174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175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176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195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209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209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210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211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212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212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213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214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215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215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216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224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218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218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218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188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188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188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220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220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221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222</v>
      </c>
      <c r="H358" s="39">
        <v>329</v>
      </c>
      <c r="I358" s="71"/>
      <c r="J358" s="71"/>
      <c r="K358" s="71"/>
      <c r="L358" s="71"/>
    </row>
    <row r="359" spans="1:12" ht="17.25" customHeight="1" x14ac:dyDescent="0.25">
      <c r="A359" s="29"/>
      <c r="B359" s="29"/>
      <c r="C359" s="30"/>
      <c r="D359" s="150"/>
      <c r="E359" s="151"/>
      <c r="F359" s="152"/>
      <c r="G359" s="153" t="s">
        <v>225</v>
      </c>
      <c r="H359" s="39">
        <v>330</v>
      </c>
      <c r="I359" s="119">
        <f>SUM(I30+I176)</f>
        <v>458700</v>
      </c>
      <c r="J359" s="119">
        <f>SUM(J30+J176)</f>
        <v>458700</v>
      </c>
      <c r="K359" s="119">
        <f>SUM(K30+K176)</f>
        <v>458700</v>
      </c>
      <c r="L359" s="119">
        <f>SUM(L30+L176)</f>
        <v>458700</v>
      </c>
    </row>
    <row r="360" spans="1:12" ht="18.7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57" t="s">
        <v>226</v>
      </c>
      <c r="H361" s="16"/>
      <c r="I361" s="158"/>
      <c r="J361" s="156"/>
      <c r="K361" s="158" t="s">
        <v>227</v>
      </c>
      <c r="L361" s="158"/>
    </row>
    <row r="362" spans="1:12" ht="18.75" customHeight="1" x14ac:dyDescent="0.25">
      <c r="A362" s="159"/>
      <c r="B362" s="159"/>
      <c r="C362" s="159"/>
      <c r="D362" s="160" t="s">
        <v>228</v>
      </c>
      <c r="E362" s="1"/>
      <c r="F362" s="24"/>
      <c r="G362" s="1"/>
      <c r="H362" s="161"/>
      <c r="I362" s="162" t="s">
        <v>229</v>
      </c>
      <c r="K362" s="192" t="s">
        <v>230</v>
      </c>
      <c r="L362" s="192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4"/>
      <c r="G364" s="26" t="s">
        <v>231</v>
      </c>
      <c r="I364" s="163"/>
      <c r="K364" s="164" t="s">
        <v>232</v>
      </c>
      <c r="L364" s="164"/>
    </row>
    <row r="365" spans="1:12" ht="26.25" customHeight="1" x14ac:dyDescent="0.25">
      <c r="D365" s="193" t="s">
        <v>233</v>
      </c>
      <c r="E365" s="194"/>
      <c r="F365" s="194"/>
      <c r="G365" s="194"/>
      <c r="H365" s="165"/>
      <c r="I365" s="166" t="s">
        <v>229</v>
      </c>
      <c r="K365" s="192" t="s">
        <v>230</v>
      </c>
      <c r="L365" s="192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rintOptions horizontalCentered="1"/>
  <pageMargins left="0.11811023622047245" right="0" top="0" bottom="0" header="0" footer="0"/>
  <pageSetup paperSize="9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2020-01-20T11:46:30Z</cp:lastPrinted>
  <dcterms:modified xsi:type="dcterms:W3CDTF">2020-01-20T11:47:04Z</dcterms:modified>
</cp:coreProperties>
</file>