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FCE4E2BF-1663-4624-B8C2-BE073F49F1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I338" i="1"/>
  <c r="I33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4" i="1"/>
  <c r="K324" i="1"/>
  <c r="J324" i="1"/>
  <c r="J323" i="1" s="1"/>
  <c r="I324" i="1"/>
  <c r="I323" i="1" s="1"/>
  <c r="L323" i="1"/>
  <c r="K323" i="1"/>
  <c r="L321" i="1"/>
  <c r="K321" i="1"/>
  <c r="J321" i="1"/>
  <c r="J320" i="1" s="1"/>
  <c r="I321" i="1"/>
  <c r="I320" i="1" s="1"/>
  <c r="L320" i="1"/>
  <c r="K320" i="1"/>
  <c r="L318" i="1"/>
  <c r="K318" i="1"/>
  <c r="J318" i="1"/>
  <c r="J317" i="1" s="1"/>
  <c r="I318" i="1"/>
  <c r="I317" i="1" s="1"/>
  <c r="L317" i="1"/>
  <c r="K317" i="1"/>
  <c r="L314" i="1"/>
  <c r="K314" i="1"/>
  <c r="J314" i="1"/>
  <c r="J313" i="1" s="1"/>
  <c r="I314" i="1"/>
  <c r="L313" i="1"/>
  <c r="K313" i="1"/>
  <c r="I313" i="1"/>
  <c r="L310" i="1"/>
  <c r="K310" i="1"/>
  <c r="J310" i="1"/>
  <c r="J309" i="1" s="1"/>
  <c r="I310" i="1"/>
  <c r="I309" i="1" s="1"/>
  <c r="L309" i="1"/>
  <c r="K309" i="1"/>
  <c r="L306" i="1"/>
  <c r="K306" i="1"/>
  <c r="J306" i="1"/>
  <c r="J305" i="1" s="1"/>
  <c r="I306" i="1"/>
  <c r="I305" i="1" s="1"/>
  <c r="L305" i="1"/>
  <c r="K305" i="1"/>
  <c r="L302" i="1"/>
  <c r="K302" i="1"/>
  <c r="J302" i="1"/>
  <c r="I302" i="1"/>
  <c r="L299" i="1"/>
  <c r="K299" i="1"/>
  <c r="J299" i="1"/>
  <c r="I299" i="1"/>
  <c r="L297" i="1"/>
  <c r="K297" i="1"/>
  <c r="K296" i="1" s="1"/>
  <c r="K295" i="1" s="1"/>
  <c r="J297" i="1"/>
  <c r="I297" i="1"/>
  <c r="I296" i="1" s="1"/>
  <c r="L296" i="1"/>
  <c r="J296" i="1"/>
  <c r="L291" i="1"/>
  <c r="K291" i="1"/>
  <c r="J291" i="1"/>
  <c r="J290" i="1" s="1"/>
  <c r="I291" i="1"/>
  <c r="I290" i="1" s="1"/>
  <c r="L290" i="1"/>
  <c r="K290" i="1"/>
  <c r="L288" i="1"/>
  <c r="K288" i="1"/>
  <c r="J288" i="1"/>
  <c r="J287" i="1" s="1"/>
  <c r="I288" i="1"/>
  <c r="I287" i="1" s="1"/>
  <c r="L287" i="1"/>
  <c r="K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I280" i="1" s="1"/>
  <c r="L280" i="1"/>
  <c r="K280" i="1"/>
  <c r="J280" i="1"/>
  <c r="L277" i="1"/>
  <c r="K277" i="1"/>
  <c r="J277" i="1"/>
  <c r="J276" i="1" s="1"/>
  <c r="I277" i="1"/>
  <c r="I276" i="1" s="1"/>
  <c r="L276" i="1"/>
  <c r="K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L262" i="1" s="1"/>
  <c r="K263" i="1"/>
  <c r="J263" i="1"/>
  <c r="K262" i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J245" i="1"/>
  <c r="J244" i="1" s="1"/>
  <c r="I245" i="1"/>
  <c r="L244" i="1"/>
  <c r="K244" i="1"/>
  <c r="I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I232" i="1"/>
  <c r="I231" i="1" s="1"/>
  <c r="L231" i="1"/>
  <c r="L230" i="1" s="1"/>
  <c r="K231" i="1"/>
  <c r="K230" i="1" s="1"/>
  <c r="K229" i="1" s="1"/>
  <c r="L225" i="1"/>
  <c r="K225" i="1"/>
  <c r="J225" i="1"/>
  <c r="J224" i="1" s="1"/>
  <c r="J223" i="1" s="1"/>
  <c r="I225" i="1"/>
  <c r="I224" i="1" s="1"/>
  <c r="I223" i="1" s="1"/>
  <c r="L224" i="1"/>
  <c r="K224" i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J211" i="1" s="1"/>
  <c r="I212" i="1"/>
  <c r="I211" i="1" s="1"/>
  <c r="L211" i="1"/>
  <c r="K211" i="1"/>
  <c r="L209" i="1"/>
  <c r="K209" i="1"/>
  <c r="J209" i="1"/>
  <c r="J208" i="1" s="1"/>
  <c r="I209" i="1"/>
  <c r="I208" i="1" s="1"/>
  <c r="I207" i="1" s="1"/>
  <c r="L208" i="1"/>
  <c r="L207" i="1" s="1"/>
  <c r="K208" i="1"/>
  <c r="K207" i="1"/>
  <c r="L202" i="1"/>
  <c r="K202" i="1"/>
  <c r="J202" i="1"/>
  <c r="J201" i="1" s="1"/>
  <c r="J200" i="1" s="1"/>
  <c r="I202" i="1"/>
  <c r="I201" i="1" s="1"/>
  <c r="I200" i="1" s="1"/>
  <c r="L201" i="1"/>
  <c r="K201" i="1"/>
  <c r="K200" i="1" s="1"/>
  <c r="L200" i="1"/>
  <c r="L198" i="1"/>
  <c r="K198" i="1"/>
  <c r="J198" i="1"/>
  <c r="J197" i="1" s="1"/>
  <c r="I198" i="1"/>
  <c r="I197" i="1" s="1"/>
  <c r="L197" i="1"/>
  <c r="K197" i="1"/>
  <c r="L193" i="1"/>
  <c r="K193" i="1"/>
  <c r="J193" i="1"/>
  <c r="J192" i="1" s="1"/>
  <c r="I193" i="1"/>
  <c r="L192" i="1"/>
  <c r="K192" i="1"/>
  <c r="I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K179" i="1" s="1"/>
  <c r="K178" i="1" s="1"/>
  <c r="J180" i="1"/>
  <c r="I180" i="1"/>
  <c r="I179" i="1" s="1"/>
  <c r="L179" i="1"/>
  <c r="J179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L165" i="1" s="1"/>
  <c r="L160" i="1" s="1"/>
  <c r="K166" i="1"/>
  <c r="J166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L151" i="1" s="1"/>
  <c r="L150" i="1" s="1"/>
  <c r="K152" i="1"/>
  <c r="K151" i="1" s="1"/>
  <c r="K150" i="1" s="1"/>
  <c r="J152" i="1"/>
  <c r="L147" i="1"/>
  <c r="K147" i="1"/>
  <c r="J147" i="1"/>
  <c r="I147" i="1"/>
  <c r="I146" i="1" s="1"/>
  <c r="I145" i="1" s="1"/>
  <c r="L146" i="1"/>
  <c r="L145" i="1" s="1"/>
  <c r="K146" i="1"/>
  <c r="K145" i="1" s="1"/>
  <c r="J146" i="1"/>
  <c r="J145" i="1" s="1"/>
  <c r="L143" i="1"/>
  <c r="K143" i="1"/>
  <c r="J143" i="1"/>
  <c r="J142" i="1" s="1"/>
  <c r="I143" i="1"/>
  <c r="I142" i="1" s="1"/>
  <c r="L142" i="1"/>
  <c r="K142" i="1"/>
  <c r="L139" i="1"/>
  <c r="K139" i="1"/>
  <c r="J139" i="1"/>
  <c r="I139" i="1"/>
  <c r="I138" i="1" s="1"/>
  <c r="I137" i="1" s="1"/>
  <c r="L138" i="1"/>
  <c r="L137" i="1" s="1"/>
  <c r="K138" i="1"/>
  <c r="J138" i="1"/>
  <c r="J137" i="1" s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 s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K123" i="1" s="1"/>
  <c r="L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/>
  <c r="L117" i="1"/>
  <c r="K117" i="1"/>
  <c r="J117" i="1"/>
  <c r="J116" i="1" s="1"/>
  <c r="J115" i="1" s="1"/>
  <c r="I117" i="1"/>
  <c r="I116" i="1" s="1"/>
  <c r="I115" i="1" s="1"/>
  <c r="L116" i="1"/>
  <c r="L115" i="1" s="1"/>
  <c r="K116" i="1"/>
  <c r="K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L100" i="1" s="1"/>
  <c r="K101" i="1"/>
  <c r="K100" i="1" s="1"/>
  <c r="J101" i="1"/>
  <c r="J100" i="1" s="1"/>
  <c r="L97" i="1"/>
  <c r="K97" i="1"/>
  <c r="J97" i="1"/>
  <c r="J96" i="1" s="1"/>
  <c r="J95" i="1" s="1"/>
  <c r="I97" i="1"/>
  <c r="I96" i="1" s="1"/>
  <c r="I95" i="1" s="1"/>
  <c r="L96" i="1"/>
  <c r="L95" i="1" s="1"/>
  <c r="K96" i="1"/>
  <c r="K95" i="1" s="1"/>
  <c r="L92" i="1"/>
  <c r="K92" i="1"/>
  <c r="J92" i="1"/>
  <c r="J91" i="1" s="1"/>
  <c r="J90" i="1" s="1"/>
  <c r="I92" i="1"/>
  <c r="I91" i="1" s="1"/>
  <c r="I90" i="1" s="1"/>
  <c r="L91" i="1"/>
  <c r="L90" i="1" s="1"/>
  <c r="K91" i="1"/>
  <c r="K90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K83" i="1" s="1"/>
  <c r="K82" i="1" s="1"/>
  <c r="L83" i="1"/>
  <c r="L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J61" i="1" s="1"/>
  <c r="I62" i="1"/>
  <c r="I61" i="1" s="1"/>
  <c r="L61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K33" i="1" s="1"/>
  <c r="K32" i="1" s="1"/>
  <c r="K31" i="1" s="1"/>
  <c r="J34" i="1"/>
  <c r="J33" i="1" s="1"/>
  <c r="J32" i="1" s="1"/>
  <c r="I34" i="1"/>
  <c r="L33" i="1"/>
  <c r="L32" i="1" s="1"/>
  <c r="L31" i="1" s="1"/>
  <c r="I33" i="1"/>
  <c r="I32" i="1" s="1"/>
  <c r="K89" i="1" l="1"/>
  <c r="L89" i="1"/>
  <c r="L229" i="1"/>
  <c r="K160" i="1"/>
  <c r="I109" i="1"/>
  <c r="L109" i="1"/>
  <c r="L295" i="1"/>
  <c r="I327" i="1"/>
  <c r="J109" i="1"/>
  <c r="K109" i="1"/>
  <c r="K30" i="1" s="1"/>
  <c r="J165" i="1"/>
  <c r="J160" i="1" s="1"/>
  <c r="I295" i="1"/>
  <c r="K327" i="1"/>
  <c r="J89" i="1"/>
  <c r="J151" i="1"/>
  <c r="J150" i="1" s="1"/>
  <c r="J230" i="1"/>
  <c r="L327" i="1"/>
  <c r="I31" i="1"/>
  <c r="K131" i="1"/>
  <c r="L131" i="1"/>
  <c r="L30" i="1"/>
  <c r="I165" i="1"/>
  <c r="I160" i="1" s="1"/>
  <c r="L178" i="1"/>
  <c r="I178" i="1"/>
  <c r="J178" i="1"/>
  <c r="L177" i="1"/>
  <c r="K177" i="1"/>
  <c r="I177" i="1"/>
  <c r="K294" i="1"/>
  <c r="L294" i="1"/>
  <c r="I294" i="1"/>
  <c r="J31" i="1"/>
  <c r="J295" i="1"/>
  <c r="I131" i="1"/>
  <c r="I262" i="1"/>
  <c r="I89" i="1"/>
  <c r="J131" i="1"/>
  <c r="I151" i="1"/>
  <c r="I150" i="1" s="1"/>
  <c r="J207" i="1"/>
  <c r="I230" i="1"/>
  <c r="J262" i="1"/>
  <c r="J229" i="1" s="1"/>
  <c r="J327" i="1"/>
  <c r="I30" i="1" l="1"/>
  <c r="J30" i="1"/>
  <c r="L176" i="1"/>
  <c r="L359" i="1" s="1"/>
  <c r="J177" i="1"/>
  <c r="K176" i="1"/>
  <c r="K359" i="1" s="1"/>
  <c r="I229" i="1"/>
  <c r="I176" i="1" s="1"/>
  <c r="J294" i="1"/>
  <c r="J176" i="1" l="1"/>
  <c r="J359" i="1" s="1"/>
  <c r="I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<sst xmlns="http://schemas.openxmlformats.org/spreadsheetml/2006/main" count="383" uniqueCount="239">
  <si>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</si>
  <si>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</si>
  <si>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</si>
  <si>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</si>
  <si>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</si>
  <si>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</si>
  <si>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</si>
  <si>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</si>
  <si>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</si>
  <si>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</si>
  <si>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</si>
  <si>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</si>
  <si>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</si>
  <si>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</si>
  <si>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</si>
  <si>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</si>
  <si>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</si>
  <si>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</si>
  <si>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</si>
  <si>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</si>
  <si>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</si>
  <si>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</si>
  <si>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</si>
  <si>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</si>
  <si>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</si>
  <si>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</si>
  <si>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</si>
  <si>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</si>
  <si>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</si>
  <si>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</si>
  <si>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</si>
  <si>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</si>
  <si>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</si>
  <si>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</si>
  <si>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</si>
  <si>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</si>
  <si>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</si>
  <si>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</si>
  <si>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</si>
  <si>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</si>
  <si>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</si>
  <si>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</si>
  <si>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</si>
  <si>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</si>
  <si>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</si>
  <si>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</si>
  <si>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</si>
  <si>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</si>
  <si>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</si>
  <si>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</si>
  <si>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</si>
  <si>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</si>
  <si>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</si>
  <si>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</si>
  <si>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</si>
  <si>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</si>
  <si>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</si>
  <si>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</si>
  <si>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</si>
  <si>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</si>
  <si>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</si>
  <si>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</si>
  <si>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</si>
  <si>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</si>
  <si>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</si>
  <si>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</si>
  <si>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</si>
  <si>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</si>
  <si>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</si>
  <si>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</si>
  <si>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</si>
  <si>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</si>
  <si>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</si>
  <si>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</si>
  <si>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</si>
  <si>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</si>
  <si>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</si>
  <si>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</si>
  <si>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</si>
  <si>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</si>
  <si>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</si>
  <si>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</si>
  <si>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</si>
  <si>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</si>
  <si>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</si>
  <si>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</si>
  <si>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</si>
  <si>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</si>
  <si>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</si>
  <si>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</si>
  <si>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</si>
  <si>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</si>
  <si>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</si>
  <si>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</si>
  <si>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</si>
  <si>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</si>
  <si>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</si>
  <si>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</si>
  <si>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</si>
  <si>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</si>
  <si>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</si>
  <si>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</si>
  <si>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</si>
  <si>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</si>
  <si>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</si>
  <si>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</si>
  <si>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</si>
  <si>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</si>
  <si>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</si>
  <si>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</si>
  <si>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</si>
  <si>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</si>
  <si>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</si>
  <si>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</si>
  <si>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</si>
  <si>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</si>
  <si>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</si>
  <si>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</si>
  <si>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</si>
  <si>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</si>
  <si>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</si>
  <si>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</si>
  <si>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</si>
  <si>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</si>
  <si>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</si>
  <si>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</si>
  <si>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</si>
  <si>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</si>
  <si>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</si>
  <si>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</si>
  <si>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</si>
  <si>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</si>
  <si>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</si>
  <si>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</si>
  <si>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</si>
  <si>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</si>
  <si>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</si>
  <si>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</si>
  <si>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</si>
  <si>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</si>
  <si>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</si>
  <si>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</si>
  <si>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</si>
  <si>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</si>
  <si>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</si>
  <si>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</si>
  <si>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</si>
  <si>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</si>
  <si>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</si>
  <si>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</si>
  <si>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</si>
  <si>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</si>
  <si>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</si>
  <si>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</si>
  <si>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</si>
  <si>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</si>
  <si>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</si>
  <si>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</si>
  <si>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</si>
  <si>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</si>
  <si>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</si>
  <si>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</si>
  <si>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</si>
  <si>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</si>
  <si>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</si>
  <si>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</si>
  <si>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</si>
  <si>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</si>
  <si>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</si>
  <si>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</si>
  <si>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</si>
  <si>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</si>
  <si>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</si>
  <si>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</si>
  <si>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</si>
  <si>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</si>
  <si>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</si>
  <si>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</si>
  <si>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</si>
  <si>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</si>
  <si>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</si>
  <si>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</si>
  <si>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</si>
  <si>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</si>
  <si>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</si>
  <si>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</si>
  <si>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</si>
  <si>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</si>
  <si>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</si>
  <si>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</si>
  <si>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</si>
  <si>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</si>
  <si>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</si>
  <si>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</si>
  <si>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</si>
  <si>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</si>
  <si>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</si>
  <si>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</si>
  <si>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</si>
  <si>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</si>
  <si>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</si>
  <si>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</si>
  <si>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</si>
  <si>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</si>
  <si>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</si>
  <si>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</si>
  <si>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</si>
  <si>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</si>
  <si>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</si>
  <si>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</si>
  <si>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</si>
  <si>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</si>
  <si>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</si>
  <si>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</si>
  <si>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</si>
  <si>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</si>
  <si>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</si>
  <si>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</si>
  <si>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</si>
  <si>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</si>
  <si>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</si>
  <si>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</si>
  <si>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</si>
  <si>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</si>
  <si>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</si>
  <si>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</si>
  <si>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</si>
  <si>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</si>
  <si>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</si>
  <si>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</si>
  <si>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Švietimo paslaugų užtikrinimas ir gerinimas</t>
  </si>
  <si>
    <t>O</t>
  </si>
  <si>
    <t>O9</t>
  </si>
  <si>
    <t>O2</t>
  </si>
  <si>
    <t>O1</t>
  </si>
  <si>
    <t>2019 m. birželio 30 d.</t>
  </si>
  <si>
    <t>2019 m. liepos 15 d.</t>
  </si>
  <si>
    <t xml:space="preserve">Buhalterė                                                                                            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</si>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</sst>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6" fillId="0" borderId="2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0" fontId="67" fillId="0" borderId="2" xfId="1" applyFont="1" applyFill="1" applyBorder="1" applyAlignment="1" applyProtection="1"/>
    <xf numFmtId="164" fontId="3" fillId="0" borderId="0" xfId="1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/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 vertical="top"/>
    </xf>
    <xf numFmtId="164" fontId="3" fillId="0" borderId="2" xfId="1" applyNumberFormat="1" applyFont="1" applyFill="1" applyBorder="1" applyAlignment="1" applyProtection="1">
      <alignment horizontal="right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148" colorId="9" workbookViewId="0">
      <selection activeCell="N359" sqref="N359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" style="2" customWidth="1"/>
    <col min="9" max="9" width="11.140625" style="2" customWidth="1"/>
    <col min="10" max="10" width="8.42578125" style="2" customWidth="1"/>
    <col min="11" max="11" width="11.140625" style="2" customWidth="1"/>
    <col min="12" max="12" width="11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5" t="s">
        <v>7</v>
      </c>
      <c r="B7" s="196"/>
      <c r="C7" s="196"/>
      <c r="D7" s="196"/>
      <c r="E7" s="196"/>
      <c r="F7" s="197"/>
      <c r="G7" s="196"/>
      <c r="H7" s="196"/>
      <c r="I7" s="196"/>
      <c r="J7" s="196"/>
      <c r="K7" s="196"/>
      <c r="L7" s="196"/>
    </row>
    <row r="8" spans="1:13" ht="14.25" customHeight="1" x14ac:dyDescent="0.25">
      <c r="A8" s="13"/>
      <c r="B8" s="14"/>
      <c r="C8" s="14"/>
      <c r="D8" s="14"/>
      <c r="E8" s="14"/>
      <c r="F8" s="15"/>
      <c r="G8" s="198" t="s">
        <v>8</v>
      </c>
      <c r="H8" s="198"/>
      <c r="I8" s="198"/>
      <c r="J8" s="198"/>
      <c r="K8" s="198"/>
      <c r="L8" s="14"/>
    </row>
    <row r="9" spans="1:13" ht="16.5" customHeight="1" x14ac:dyDescent="0.25">
      <c r="A9" s="211" t="s">
        <v>235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5.75" customHeight="1" x14ac:dyDescent="0.25">
      <c r="G10" s="200" t="s">
        <v>9</v>
      </c>
      <c r="H10" s="200"/>
      <c r="I10" s="200"/>
      <c r="J10" s="200"/>
      <c r="K10" s="200"/>
    </row>
    <row r="11" spans="1:13" ht="12" customHeight="1" x14ac:dyDescent="0.25">
      <c r="G11" s="201" t="s">
        <v>10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9" t="s">
        <v>11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2" customHeight="1" x14ac:dyDescent="0.25">
      <c r="K14" s="3"/>
      <c r="L14" s="3"/>
    </row>
    <row r="15" spans="1:13" ht="12.75" customHeight="1" x14ac:dyDescent="0.25">
      <c r="G15" s="212" t="s">
        <v>236</v>
      </c>
      <c r="H15" s="202"/>
      <c r="I15" s="202"/>
      <c r="J15" s="202"/>
      <c r="K15" s="202"/>
    </row>
    <row r="16" spans="1:13" ht="11.25" customHeight="1" x14ac:dyDescent="0.25">
      <c r="G16" s="203" t="s">
        <v>12</v>
      </c>
      <c r="H16" s="203"/>
      <c r="I16" s="203"/>
      <c r="J16" s="203"/>
      <c r="K16" s="203"/>
    </row>
    <row r="17" spans="1:13" ht="15" customHeight="1" x14ac:dyDescent="0.25">
      <c r="B17" s="1"/>
      <c r="C17" s="1"/>
      <c r="D17" s="1"/>
      <c r="E17" s="204" t="s">
        <v>230</v>
      </c>
      <c r="F17" s="205"/>
      <c r="G17" s="206"/>
      <c r="H17" s="206"/>
      <c r="I17" s="206"/>
      <c r="J17" s="206"/>
      <c r="K17" s="206"/>
      <c r="L17" s="1"/>
    </row>
    <row r="18" spans="1:13" ht="12" customHeight="1" x14ac:dyDescent="0.25">
      <c r="A18" s="207" t="s">
        <v>13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8"/>
      <c r="D22" s="209"/>
      <c r="E22" s="209"/>
      <c r="F22" s="210"/>
      <c r="G22" s="209"/>
      <c r="H22" s="209"/>
      <c r="I22" s="209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6" t="s">
        <v>231</v>
      </c>
      <c r="L23" s="167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4" t="s">
        <v>22</v>
      </c>
      <c r="H25" s="194"/>
      <c r="I25" s="168" t="s">
        <v>232</v>
      </c>
      <c r="J25" s="169" t="s">
        <v>233</v>
      </c>
      <c r="K25" s="170" t="s">
        <v>233</v>
      </c>
      <c r="L25" s="170" t="s">
        <v>234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80" t="s">
        <v>24</v>
      </c>
      <c r="B27" s="181"/>
      <c r="C27" s="181"/>
      <c r="D27" s="181"/>
      <c r="E27" s="181"/>
      <c r="F27" s="181"/>
      <c r="G27" s="184" t="s">
        <v>25</v>
      </c>
      <c r="H27" s="186" t="s">
        <v>26</v>
      </c>
      <c r="I27" s="188" t="s">
        <v>27</v>
      </c>
      <c r="J27" s="189"/>
      <c r="K27" s="190" t="s">
        <v>28</v>
      </c>
      <c r="L27" s="192" t="s">
        <v>29</v>
      </c>
    </row>
    <row r="28" spans="1:13" ht="46.5" customHeight="1" x14ac:dyDescent="0.25">
      <c r="A28" s="182"/>
      <c r="B28" s="183"/>
      <c r="C28" s="183"/>
      <c r="D28" s="183"/>
      <c r="E28" s="183"/>
      <c r="F28" s="183"/>
      <c r="G28" s="185"/>
      <c r="H28" s="187"/>
      <c r="I28" s="37" t="s">
        <v>30</v>
      </c>
      <c r="J28" s="38" t="s">
        <v>31</v>
      </c>
      <c r="K28" s="191"/>
      <c r="L28" s="193"/>
    </row>
    <row r="29" spans="1:13" ht="11.25" customHeight="1" x14ac:dyDescent="0.25">
      <c r="A29" s="174" t="s">
        <v>32</v>
      </c>
      <c r="B29" s="175"/>
      <c r="C29" s="175"/>
      <c r="D29" s="175"/>
      <c r="E29" s="175"/>
      <c r="F29" s="176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16600</v>
      </c>
      <c r="J30" s="50">
        <f>SUM(J31+J42+J61+J82+J89+J109+J131+J150+J160)</f>
        <v>10000</v>
      </c>
      <c r="K30" s="51">
        <f>SUM(K31+K42+K61+K82+K89+K109+K131+K150+K160)</f>
        <v>8188.38</v>
      </c>
      <c r="L30" s="50">
        <f>SUM(L31+L42+L61+L82+L89+L109+L131+L150+L160)</f>
        <v>8188.3860000000004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4.2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2.7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/>
      <c r="J35" s="70"/>
      <c r="K35" s="70"/>
      <c r="L35" s="70"/>
      <c r="M35" s="65"/>
      <c r="N35" s="65"/>
    </row>
    <row r="36" spans="1:15" ht="12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2.7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/>
      <c r="J41" s="70"/>
      <c r="K41" s="70"/>
      <c r="L41" s="70"/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16600</v>
      </c>
      <c r="J42" s="75">
        <f t="shared" si="2"/>
        <v>10000</v>
      </c>
      <c r="K42" s="74">
        <f t="shared" si="2"/>
        <v>8188.38</v>
      </c>
      <c r="L42" s="74">
        <f t="shared" si="2"/>
        <v>8188.3860000000004</v>
      </c>
    </row>
    <row r="43" spans="1:15" ht="16.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16600</v>
      </c>
      <c r="J43" s="51">
        <f t="shared" si="2"/>
        <v>10000</v>
      </c>
      <c r="K43" s="50">
        <f t="shared" si="2"/>
        <v>8188.38</v>
      </c>
      <c r="L43" s="51">
        <f t="shared" si="2"/>
        <v>8188.3860000000004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16600</v>
      </c>
      <c r="J44" s="51">
        <f t="shared" si="2"/>
        <v>10000</v>
      </c>
      <c r="K44" s="59">
        <f t="shared" si="2"/>
        <v>8188.38</v>
      </c>
      <c r="L44" s="59">
        <f t="shared" si="2"/>
        <v>8188.3860000000004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16600</v>
      </c>
      <c r="J45" s="81">
        <f>SUM(J46:J60)</f>
        <v>10000</v>
      </c>
      <c r="K45" s="82">
        <f>SUM(K46:K60)</f>
        <v>8188.38</v>
      </c>
      <c r="L45" s="82">
        <f>SUM(L46:L60)</f>
        <v>8188.3860000000004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>
        <v>9000</v>
      </c>
      <c r="J46" s="70">
        <v>6000</v>
      </c>
      <c r="K46" s="70">
        <v>5935.39</v>
      </c>
      <c r="L46" s="70">
        <v>5935.39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4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>
        <v>3000</v>
      </c>
      <c r="J49" s="70">
        <v>1700</v>
      </c>
      <c r="K49" s="70">
        <v>550.20000000000005</v>
      </c>
      <c r="L49" s="70">
        <v>550.20600000000002</v>
      </c>
      <c r="M49" s="65"/>
      <c r="N49" s="65"/>
    </row>
    <row r="50" spans="1:15" ht="24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>
        <v>1500</v>
      </c>
      <c r="J57" s="70">
        <v>700</v>
      </c>
      <c r="K57" s="70">
        <v>361.24</v>
      </c>
      <c r="L57" s="70">
        <v>361.24</v>
      </c>
      <c r="M57" s="65"/>
      <c r="N57" s="65"/>
    </row>
    <row r="58" spans="1:15" ht="25.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3100</v>
      </c>
      <c r="J60" s="70">
        <v>1600</v>
      </c>
      <c r="K60" s="70">
        <v>1341.55</v>
      </c>
      <c r="L60" s="70">
        <v>1341.55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3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6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15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11.2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hidden="1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0.7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1.7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0.7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2.7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1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5.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9.2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7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4.75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0.7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6.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16.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16600</v>
      </c>
      <c r="J359" s="119">
        <f>SUM(J30+J176)</f>
        <v>10000</v>
      </c>
      <c r="K359" s="119">
        <f>SUM(K30+K176)</f>
        <v>8188.38</v>
      </c>
      <c r="L359" s="119">
        <f>SUM(L30+L176)</f>
        <v>8188.3860000000004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71" t="s">
        <v>224</v>
      </c>
      <c r="H361" s="16"/>
      <c r="I361" s="157"/>
      <c r="J361" s="172"/>
      <c r="K361" s="214" t="s">
        <v>225</v>
      </c>
      <c r="L361" s="157"/>
    </row>
    <row r="362" spans="1:12" ht="18.75" customHeight="1" x14ac:dyDescent="0.25">
      <c r="A362" s="158"/>
      <c r="B362" s="158"/>
      <c r="C362" s="158"/>
      <c r="D362" s="159" t="s">
        <v>226</v>
      </c>
      <c r="E362" s="1"/>
      <c r="F362" s="24"/>
      <c r="G362" s="1"/>
      <c r="H362" s="160"/>
      <c r="I362" s="161" t="s">
        <v>227</v>
      </c>
      <c r="K362" s="177" t="s">
        <v>228</v>
      </c>
      <c r="L362" s="177"/>
    </row>
    <row r="363" spans="1:12" ht="15.75" customHeight="1" x14ac:dyDescent="0.25">
      <c r="I363" s="162"/>
      <c r="K363" s="162"/>
      <c r="L363" s="162"/>
    </row>
    <row r="364" spans="1:12" ht="15.75" customHeight="1" x14ac:dyDescent="0.25">
      <c r="D364" s="26"/>
      <c r="E364" s="26"/>
      <c r="F364" s="34"/>
      <c r="G364" s="173" t="s">
        <v>237</v>
      </c>
      <c r="I364" s="162"/>
      <c r="K364" s="213" t="s">
        <v>238</v>
      </c>
      <c r="L364" s="163"/>
    </row>
    <row r="365" spans="1:12" ht="26.25" customHeight="1" x14ac:dyDescent="0.25">
      <c r="D365" s="178" t="s">
        <v>229</v>
      </c>
      <c r="E365" s="179"/>
      <c r="F365" s="179"/>
      <c r="G365" s="179"/>
      <c r="H365" s="164"/>
      <c r="I365" s="165" t="s">
        <v>227</v>
      </c>
      <c r="K365" s="177" t="s">
        <v>228</v>
      </c>
      <c r="L365" s="177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9685039370078741" top="0.55118110236220474" bottom="0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2019-07-15T15:28:37Z</cp:lastPrinted>
  <dcterms:created xsi:type="dcterms:W3CDTF">2019-07-15T15:28:18Z</dcterms:created>
  <dcterms:modified xsi:type="dcterms:W3CDTF">2019-07-15T15:29:57Z</dcterms:modified>
</cp:coreProperties>
</file>