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xr:revisionPtr revIDLastSave="0" documentId="13_ncr:1_{1B31F4EB-E6CD-4C39-9834-72E58149AB8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<sst xmlns="http://schemas.openxmlformats.org/spreadsheetml/2006/main" count="386" uniqueCount="242">
  <si>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</si>
  <si>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</si>
  <si>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</si>
  <si>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</si>
  <si>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</si>
  <si>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</si>
  <si>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</si>
  <si>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</si>
  <si>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</si>
  <si>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kovo 31 d.</t>
  </si>
  <si>
    <t>ketvirtinė</t>
  </si>
  <si>
    <t>(metinė, ketvirtinė)</t>
  </si>
  <si>
    <t>ATASKAITA</t>
  </si>
  <si>
    <t>2020 m. balandžio 17 d.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</si>
  <si>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</si>
  <si>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</si>
  <si>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</si>
  <si>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</si>
  <si>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</si>
  <si>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</si>
  <si>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</si>
  <si>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</si>
  <si>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</si>
  <si>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</si>
  <si>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</si>
  <si>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</si>
  <si>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</si>
  <si>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</si>
  <si>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</si>
  <si>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</si>
  <si>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</si>
  <si>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</si>
  <si>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</si>
  <si>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</si>
  <si>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</si>
  <si>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</si>
  <si>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</si>
  <si>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</si>
  <si>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</si>
  <si>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</si>
  <si>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</si>
  <si>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</si>
  <si>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</si>
  <si>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</si>
  <si>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</si>
  <si>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</si>
  <si>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</si>
  <si>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</si>
  <si>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</si>
  <si>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</si>
  <si>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</si>
  <si>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</si>
  <si>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</si>
  <si>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</si>
  <si>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</si>
  <si>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</si>
  <si>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</si>
  <si>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</si>
  <si>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</si>
  <si>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</si>
  <si>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</si>
  <si>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</si>
  <si>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</si>
  <si>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</si>
  <si>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</si>
  <si>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</si>
  <si>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</si>
  <si>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</si>
  <si>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</si>
  <si>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</si>
  <si>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</si>
  <si>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</si>
  <si>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</si>
  <si>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</si>
  <si>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</si>
  <si>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</si>
  <si>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</si>
  <si>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</si>
  <si>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</si>
  <si>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</si>
  <si>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</si>
  <si>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</si>
  <si>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</si>
  <si>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</si>
  <si>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</si>
  <si>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</si>
  <si>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</si>
  <si>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</si>
  <si>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</si>
  <si>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</si>
  <si>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</si>
  <si>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</si>
  <si>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</si>
  <si>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</si>
  <si>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</si>
  <si>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</si>
  <si>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</si>
  <si>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</si>
  <si>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</si>
  <si>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</si>
  <si>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</si>
  <si>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</si>
  <si>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</si>
  <si>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</si>
  <si>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</si>
  <si>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</si>
  <si>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</si>
  <si>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</si>
  <si>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</si>
  <si>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</si>
  <si>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</si>
  <si>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</si>
  <si>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</si>
  <si>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</si>
  <si>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</si>
  <si>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</si>
  <si>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</si>
  <si>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</si>
  <si>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</si>
  <si>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</si>
  <si>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</si>
  <si>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</si>
  <si>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</si>
  <si>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</si>
  <si>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</si>
  <si>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</si>
  <si>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</si>
  <si>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</si>
  <si>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</si>
  <si>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</si>
  <si>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</si>
  <si>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</si>
  <si>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</si>
  <si>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</si>
  <si>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</si>
  <si>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</si>
  <si>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</si>
  <si>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</si>
  <si>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</si>
  <si>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</si>
  <si>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</si>
  <si>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</si>
  <si>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</si>
  <si>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</si>
  <si>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</si>
  <si>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</si>
  <si>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</si>
  <si>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</si>
  <si>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</si>
  <si>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</si>
  <si>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</si>
  <si>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</si>
  <si>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</si>
  <si>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</si>
  <si>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</si>
  <si>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</si>
  <si>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</si>
  <si>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</si>
  <si>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</si>
  <si>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</si>
  <si>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</si>
  <si>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</si>
  <si>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</si>
  <si>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</si>
  <si>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</si>
  <si>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</si>
  <si>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</si>
  <si>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</si>
  <si>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</si>
  <si>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</si>
  <si>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</si>
  <si>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</si>
  <si>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</si>
  <si>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</si>
  <si>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</si>
  <si>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</si>
  <si>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</si>
  <si>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</si>
  <si>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</si>
  <si>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</si>
  <si>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</si>
  <si>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</si>
  <si>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</si>
  <si>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</si>
  <si>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</si>
  <si>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</si>
  <si>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</si>
  <si>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</si>
  <si>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</si>
  <si>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</si>
  <si>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</si>
  <si>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</si>
  <si>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</si>
  <si>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</si>
  <si>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</si>
  <si>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</si>
  <si>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</si>
  <si>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</si>
  <si>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</si>
  <si>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</si>
  <si>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</si>
  <si>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</si>
  <si>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</si>
  <si>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</si>
  <si>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</si>
  <si>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</si>
  <si>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</si>
  <si>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</si>
  <si>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</si>
  <si>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</si>
  <si>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</si>
  <si>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</si>
  <si>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</si>
  <si>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</si>
  <si>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</si>
  <si>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</si>
  <si>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</si>
  <si>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</si>
  <si>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</si>
  <si>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</si>
  <si>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</si>
  <si>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</si>
  <si>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</si>
  <si>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</si>
  <si>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</si>
  <si>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</si>
  <si>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</si>
  <si>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</si>
  <si>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</si>
  <si>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</si>
  <si>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</si>
  <si>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</si>
  <si>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</si>
  <si>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</si>
  <si>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</si>
  <si>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</si>
  <si>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Švietimo paslaugų užtikrinimas ir gerinimas</t>
  </si>
  <si>
    <t>O</t>
  </si>
  <si>
    <t>O9</t>
  </si>
  <si>
    <t>O2</t>
  </si>
  <si>
    <t>O1</t>
  </si>
  <si>
    <t>Ugdymo planui įgyvendinti,organizuoti,valdyti ir švietimo pagalbai teikti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</si>
</sst>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/>
    <xf numFmtId="0" fontId="9" fillId="0" borderId="0" xfId="1" applyFont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1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wrapText="1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22" fillId="0" borderId="0" xfId="1" applyFont="1" applyAlignment="1" applyProtection="1">
      <alignment horizontal="center" vertical="center" wrapText="1"/>
    </xf>
    <xf numFmtId="164" fontId="23" fillId="0" borderId="0" xfId="1" applyNumberFormat="1" applyFont="1" applyAlignment="1" applyProtection="1">
      <alignment horizontal="left" vertical="center"/>
    </xf>
    <xf numFmtId="0" fontId="24" fillId="0" borderId="0" xfId="1" applyFont="1" applyAlignment="1" applyProtection="1">
      <alignment wrapText="1"/>
    </xf>
    <xf numFmtId="0" fontId="25" fillId="0" borderId="0" xfId="1" applyFont="1" applyAlignment="1" applyProtection="1">
      <alignment horizontal="center" wrapText="1"/>
    </xf>
    <xf numFmtId="164" fontId="26" fillId="0" borderId="0" xfId="1" applyNumberFormat="1" applyFont="1" applyAlignment="1" applyProtection="1">
      <alignment horizontal="left"/>
    </xf>
    <xf numFmtId="3" fontId="27" fillId="0" borderId="3" xfId="1" applyNumberFormat="1" applyFont="1" applyBorder="1" applyAlignment="1" applyProtection="1">
      <alignment horizontal="right"/>
    </xf>
    <xf numFmtId="0" fontId="28" fillId="0" borderId="0" xfId="1" applyFont="1" applyAlignment="1" applyProtection="1">
      <alignment horizontal="center"/>
    </xf>
    <xf numFmtId="164" fontId="29" fillId="0" borderId="0" xfId="1" applyNumberFormat="1" applyFont="1" applyAlignment="1" applyProtection="1">
      <alignment horizontal="right"/>
    </xf>
    <xf numFmtId="0" fontId="30" fillId="0" borderId="0" xfId="1" applyFont="1" applyAlignment="1" applyProtection="1">
      <alignment horizontal="center"/>
    </xf>
    <xf numFmtId="3" fontId="31" fillId="0" borderId="3" xfId="1" applyNumberFormat="1" applyFont="1" applyBorder="1" applyAlignment="1" applyProtection="1">
      <alignment horizontal="right"/>
    </xf>
    <xf numFmtId="0" fontId="32" fillId="0" borderId="2" xfId="1" applyFont="1" applyBorder="1" applyAlignment="1" applyProtection="1"/>
    <xf numFmtId="0" fontId="33" fillId="0" borderId="0" xfId="1" applyFont="1" applyAlignment="1" applyProtection="1">
      <alignment horizontal="right"/>
    </xf>
    <xf numFmtId="0" fontId="34" fillId="0" borderId="5" xfId="1" applyFont="1" applyBorder="1" applyAlignment="1" applyProtection="1">
      <alignment horizontal="right"/>
    </xf>
    <xf numFmtId="0" fontId="35" fillId="0" borderId="6" xfId="1" applyFont="1" applyBorder="1" applyAlignment="1" applyProtection="1"/>
    <xf numFmtId="0" fontId="36" fillId="0" borderId="3" xfId="1" applyFont="1" applyBorder="1" applyAlignment="1" applyProtection="1">
      <alignment horizontal="right"/>
    </xf>
    <xf numFmtId="0" fontId="37" fillId="0" borderId="7" xfId="1" applyFont="1" applyBorder="1" applyAlignment="1" applyProtection="1">
      <alignment horizontal="right"/>
    </xf>
    <xf numFmtId="0" fontId="39" fillId="0" borderId="2" xfId="1" applyFont="1" applyBorder="1" applyAlignment="1" applyProtection="1">
      <alignment horizontal="center"/>
    </xf>
    <xf numFmtId="0" fontId="40" fillId="0" borderId="2" xfId="1" applyFont="1" applyBorder="1" applyAlignment="1" applyProtection="1">
      <alignment horizontal="center"/>
    </xf>
    <xf numFmtId="164" fontId="41" fillId="0" borderId="2" xfId="1" applyNumberFormat="1" applyFont="1" applyBorder="1" applyAlignment="1" applyProtection="1">
      <alignment horizontal="right"/>
    </xf>
    <xf numFmtId="49" fontId="54" fillId="0" borderId="3" xfId="1" applyNumberFormat="1" applyFont="1" applyBorder="1" applyAlignment="1" applyProtection="1">
      <alignment horizontal="center" vertical="center" wrapText="1"/>
    </xf>
    <xf numFmtId="49" fontId="55" fillId="0" borderId="13" xfId="1" applyNumberFormat="1" applyFont="1" applyBorder="1" applyAlignment="1" applyProtection="1">
      <alignment horizontal="center" vertical="center" wrapText="1"/>
    </xf>
    <xf numFmtId="0" fontId="61" fillId="0" borderId="3" xfId="1" applyFont="1" applyBorder="1" applyAlignment="1" applyProtection="1">
      <alignment horizontal="center" vertical="center" wrapText="1"/>
    </xf>
    <xf numFmtId="0" fontId="62" fillId="0" borderId="13" xfId="1" applyFont="1" applyBorder="1" applyAlignment="1" applyProtection="1">
      <alignment horizontal="center" vertical="center" wrapText="1"/>
    </xf>
    <xf numFmtId="49" fontId="63" fillId="0" borderId="9" xfId="1" applyNumberFormat="1" applyFont="1" applyBorder="1" applyAlignment="1" applyProtection="1">
      <alignment horizontal="center" vertical="center" wrapText="1"/>
    </xf>
    <xf numFmtId="49" fontId="64" fillId="0" borderId="3" xfId="1" applyNumberFormat="1" applyFont="1" applyBorder="1" applyAlignment="1" applyProtection="1">
      <alignment horizontal="center" vertical="center" wrapText="1"/>
    </xf>
    <xf numFmtId="3" fontId="65" fillId="0" borderId="13" xfId="1" applyNumberFormat="1" applyFont="1" applyBorder="1" applyAlignment="1" applyProtection="1">
      <alignment horizontal="center" vertical="center" wrapText="1"/>
    </xf>
    <xf numFmtId="0" fontId="66" fillId="0" borderId="0" xfId="1" applyFont="1" applyAlignment="1" applyProtection="1"/>
    <xf numFmtId="0" fontId="67" fillId="0" borderId="3" xfId="1" applyFont="1" applyBorder="1" applyAlignment="1" applyProtection="1">
      <alignment vertical="top" wrapText="1"/>
    </xf>
    <xf numFmtId="0" fontId="68" fillId="0" borderId="3" xfId="1" applyFont="1" applyBorder="1" applyAlignment="1" applyProtection="1">
      <alignment vertical="top" wrapText="1"/>
    </xf>
    <xf numFmtId="0" fontId="69" fillId="0" borderId="9" xfId="1" applyFont="1" applyBorder="1" applyAlignment="1" applyProtection="1">
      <alignment vertical="top" wrapText="1"/>
    </xf>
    <xf numFmtId="0" fontId="70" fillId="0" borderId="14" xfId="1" applyFont="1" applyBorder="1" applyAlignment="1" applyProtection="1">
      <alignment vertical="top" wrapText="1"/>
    </xf>
    <xf numFmtId="0" fontId="71" fillId="0" borderId="9" xfId="1" applyFont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Border="1" applyAlignment="1" applyProtection="1">
      <alignment vertical="top" wrapText="1"/>
    </xf>
    <xf numFmtId="0" fontId="75" fillId="0" borderId="13" xfId="1" applyFont="1" applyBorder="1" applyAlignment="1" applyProtection="1">
      <alignment vertical="top" wrapText="1"/>
    </xf>
    <xf numFmtId="0" fontId="76" fillId="0" borderId="2" xfId="1" applyFont="1" applyBorder="1" applyAlignment="1" applyProtection="1">
      <alignment vertical="top" wrapText="1"/>
    </xf>
    <xf numFmtId="0" fontId="77" fillId="0" borderId="8" xfId="1" applyFont="1" applyBorder="1" applyAlignment="1" applyProtection="1">
      <alignment vertical="top" wrapText="1"/>
    </xf>
    <xf numFmtId="0" fontId="78" fillId="0" borderId="13" xfId="1" applyFont="1" applyBorder="1" applyAlignment="1" applyProtection="1">
      <alignment horizontal="center" vertical="top" wrapText="1"/>
    </xf>
    <xf numFmtId="0" fontId="79" fillId="0" borderId="2" xfId="1" applyFont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Border="1" applyAlignment="1" applyProtection="1">
      <alignment vertical="top" wrapText="1"/>
    </xf>
    <xf numFmtId="0" fontId="83" fillId="0" borderId="9" xfId="1" applyFont="1" applyBorder="1" applyAlignment="1" applyProtection="1">
      <alignment vertical="top" wrapText="1"/>
    </xf>
    <xf numFmtId="0" fontId="84" fillId="0" borderId="14" xfId="1" applyFont="1" applyBorder="1" applyAlignment="1" applyProtection="1">
      <alignment vertical="top" wrapText="1"/>
    </xf>
    <xf numFmtId="0" fontId="85" fillId="0" borderId="3" xfId="1" applyFont="1" applyBorder="1" applyAlignment="1" applyProtection="1">
      <alignment vertical="top" wrapText="1"/>
    </xf>
    <xf numFmtId="0" fontId="86" fillId="0" borderId="9" xfId="1" applyFont="1" applyBorder="1" applyAlignment="1" applyProtection="1">
      <alignment horizontal="center" vertical="top" wrapText="1"/>
    </xf>
    <xf numFmtId="0" fontId="87" fillId="0" borderId="0" xfId="1" applyFont="1" applyAlignment="1" applyProtection="1">
      <alignment horizontal="justify" vertical="center"/>
    </xf>
    <xf numFmtId="0" fontId="88" fillId="0" borderId="6" xfId="1" applyFont="1" applyBorder="1" applyAlignment="1" applyProtection="1">
      <alignment vertical="top" wrapText="1"/>
    </xf>
    <xf numFmtId="0" fontId="89" fillId="0" borderId="14" xfId="1" applyFont="1" applyBorder="1" applyAlignment="1" applyProtection="1">
      <alignment vertical="top" wrapText="1"/>
    </xf>
    <xf numFmtId="0" fontId="90" fillId="0" borderId="9" xfId="1" applyFont="1" applyBorder="1" applyAlignment="1" applyProtection="1">
      <alignment horizontal="center" vertical="top" wrapText="1"/>
    </xf>
    <xf numFmtId="2" fontId="91" fillId="0" borderId="13" xfId="1" applyNumberFormat="1" applyFont="1" applyBorder="1" applyAlignment="1" applyProtection="1">
      <alignment horizontal="right" vertical="center" wrapText="1"/>
    </xf>
    <xf numFmtId="2" fontId="92" fillId="0" borderId="3" xfId="1" applyNumberFormat="1" applyFont="1" applyBorder="1" applyAlignment="1" applyProtection="1">
      <alignment horizontal="right" vertical="center" wrapText="1"/>
    </xf>
    <xf numFmtId="2" fontId="93" fillId="0" borderId="9" xfId="1" applyNumberFormat="1" applyFont="1" applyBorder="1" applyAlignment="1" applyProtection="1">
      <alignment horizontal="right" vertical="center" wrapText="1"/>
    </xf>
    <xf numFmtId="0" fontId="94" fillId="0" borderId="12" xfId="1" applyFont="1" applyBorder="1" applyAlignment="1" applyProtection="1">
      <alignment vertical="top" wrapText="1"/>
    </xf>
    <xf numFmtId="0" fontId="95" fillId="0" borderId="8" xfId="1" applyFont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Border="1" applyAlignment="1" applyProtection="1">
      <alignment vertical="top" wrapText="1"/>
    </xf>
    <xf numFmtId="0" fontId="99" fillId="0" borderId="15" xfId="1" applyFont="1" applyBorder="1" applyAlignment="1" applyProtection="1">
      <alignment vertical="top" wrapText="1"/>
    </xf>
    <xf numFmtId="0" fontId="100" fillId="0" borderId="5" xfId="1" applyFont="1" applyBorder="1" applyAlignment="1" applyProtection="1">
      <alignment vertical="top" wrapText="1"/>
    </xf>
    <xf numFmtId="0" fontId="101" fillId="0" borderId="0" xfId="1" applyFont="1" applyAlignment="1" applyProtection="1">
      <alignment vertical="top" wrapText="1"/>
    </xf>
    <xf numFmtId="0" fontId="102" fillId="0" borderId="5" xfId="1" applyFont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Border="1" applyAlignment="1" applyProtection="1">
      <alignment horizontal="center" vertical="top" wrapText="1"/>
    </xf>
    <xf numFmtId="0" fontId="106" fillId="0" borderId="12" xfId="1" applyFont="1" applyBorder="1" applyAlignment="1" applyProtection="1">
      <alignment vertical="top" wrapText="1"/>
    </xf>
    <xf numFmtId="0" fontId="107" fillId="0" borderId="8" xfId="1" applyFont="1" applyBorder="1" applyAlignment="1" applyProtection="1">
      <alignment vertical="top" wrapText="1"/>
    </xf>
    <xf numFmtId="0" fontId="108" fillId="0" borderId="13" xfId="1" applyFont="1" applyBorder="1" applyAlignment="1" applyProtection="1">
      <alignment vertical="top" wrapText="1"/>
    </xf>
    <xf numFmtId="0" fontId="109" fillId="0" borderId="2" xfId="1" applyFont="1" applyBorder="1" applyAlignment="1" applyProtection="1">
      <alignment vertical="top" wrapText="1"/>
    </xf>
    <xf numFmtId="0" fontId="110" fillId="0" borderId="13" xfId="1" applyFont="1" applyBorder="1" applyAlignment="1" applyProtection="1">
      <alignment horizontal="center" vertical="top" wrapText="1"/>
    </xf>
    <xf numFmtId="0" fontId="111" fillId="0" borderId="4" xfId="1" applyFont="1" applyBorder="1" applyAlignment="1" applyProtection="1">
      <alignment vertical="top" wrapText="1"/>
    </xf>
    <xf numFmtId="0" fontId="112" fillId="0" borderId="11" xfId="1" applyFont="1" applyBorder="1" applyAlignment="1" applyProtection="1">
      <alignment vertical="top" wrapText="1"/>
    </xf>
    <xf numFmtId="0" fontId="113" fillId="0" borderId="11" xfId="1" applyFont="1" applyBorder="1" applyAlignment="1" applyProtection="1">
      <alignment horizontal="center" vertical="top" wrapText="1"/>
    </xf>
    <xf numFmtId="0" fontId="114" fillId="0" borderId="7" xfId="1" applyFont="1" applyBorder="1" applyAlignment="1" applyProtection="1">
      <alignment vertical="top" wrapText="1"/>
    </xf>
    <xf numFmtId="2" fontId="115" fillId="0" borderId="11" xfId="1" applyNumberFormat="1" applyFont="1" applyBorder="1" applyAlignment="1" applyProtection="1">
      <alignment horizontal="right" vertical="center" wrapText="1"/>
    </xf>
    <xf numFmtId="0" fontId="116" fillId="0" borderId="14" xfId="1" applyFont="1" applyBorder="1" applyAlignment="1" applyProtection="1">
      <alignment horizontal="left" vertical="top" wrapText="1"/>
    </xf>
    <xf numFmtId="0" fontId="117" fillId="0" borderId="12" xfId="1" applyFont="1" applyBorder="1" applyAlignment="1" applyProtection="1">
      <alignment vertical="center" wrapText="1"/>
    </xf>
    <xf numFmtId="0" fontId="118" fillId="0" borderId="8" xfId="1" applyFont="1" applyBorder="1" applyAlignment="1" applyProtection="1">
      <alignment vertical="center" wrapText="1"/>
    </xf>
    <xf numFmtId="0" fontId="119" fillId="0" borderId="13" xfId="1" applyFont="1" applyBorder="1" applyAlignment="1" applyProtection="1">
      <alignment vertical="top" wrapText="1"/>
    </xf>
    <xf numFmtId="0" fontId="120" fillId="0" borderId="2" xfId="1" applyFont="1" applyBorder="1" applyAlignment="1" applyProtection="1">
      <alignment vertical="center" wrapText="1"/>
    </xf>
    <xf numFmtId="0" fontId="121" fillId="0" borderId="9" xfId="1" applyFont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Border="1" applyAlignment="1" applyProtection="1">
      <alignment vertical="top" wrapText="1"/>
    </xf>
    <xf numFmtId="0" fontId="127" fillId="0" borderId="12" xfId="1" applyFont="1" applyBorder="1" applyAlignment="1" applyProtection="1">
      <alignment vertical="top" wrapText="1"/>
    </xf>
    <xf numFmtId="0" fontId="128" fillId="0" borderId="9" xfId="1" applyFont="1" applyBorder="1" applyAlignment="1" applyProtection="1">
      <alignment vertical="top" wrapText="1"/>
    </xf>
    <xf numFmtId="0" fontId="129" fillId="0" borderId="6" xfId="1" applyFont="1" applyBorder="1" applyAlignment="1" applyProtection="1">
      <alignment vertical="top" wrapText="1"/>
    </xf>
    <xf numFmtId="0" fontId="130" fillId="0" borderId="3" xfId="1" applyFont="1" applyBorder="1" applyAlignment="1" applyProtection="1">
      <alignment horizontal="center" vertical="top" wrapText="1"/>
    </xf>
    <xf numFmtId="0" fontId="131" fillId="0" borderId="3" xfId="1" applyFont="1" applyBorder="1" applyAlignment="1" applyProtection="1">
      <alignment horizontal="center" vertical="top" wrapText="1"/>
    </xf>
    <xf numFmtId="0" fontId="132" fillId="0" borderId="8" xfId="1" applyFont="1" applyBorder="1" applyAlignment="1" applyProtection="1">
      <alignment horizontal="center" vertical="top" wrapText="1"/>
    </xf>
    <xf numFmtId="0" fontId="133" fillId="0" borderId="3" xfId="1" applyFont="1" applyBorder="1" applyAlignment="1" applyProtection="1">
      <alignment horizontal="center" vertical="top" wrapText="1"/>
    </xf>
    <xf numFmtId="0" fontId="134" fillId="0" borderId="15" xfId="1" applyFont="1" applyBorder="1" applyAlignment="1" applyProtection="1">
      <alignment horizontal="center" vertical="top" wrapText="1"/>
    </xf>
    <xf numFmtId="0" fontId="135" fillId="0" borderId="0" xfId="1" applyFont="1" applyAlignment="1" applyProtection="1">
      <alignment vertical="top" wrapText="1"/>
    </xf>
    <xf numFmtId="0" fontId="136" fillId="0" borderId="15" xfId="1" applyFont="1" applyBorder="1" applyAlignment="1" applyProtection="1">
      <alignment horizontal="center" vertical="top" wrapText="1"/>
    </xf>
    <xf numFmtId="0" fontId="137" fillId="0" borderId="15" xfId="1" applyFont="1" applyBorder="1" applyAlignment="1" applyProtection="1">
      <alignment vertical="top" wrapText="1"/>
    </xf>
    <xf numFmtId="0" fontId="138" fillId="0" borderId="6" xfId="1" applyFont="1" applyBorder="1" applyAlignment="1" applyProtection="1">
      <alignment vertical="top" wrapText="1"/>
    </xf>
    <xf numFmtId="0" fontId="139" fillId="0" borderId="14" xfId="1" applyFont="1" applyBorder="1" applyAlignment="1" applyProtection="1">
      <alignment vertical="center" wrapText="1"/>
    </xf>
    <xf numFmtId="0" fontId="140" fillId="0" borderId="8" xfId="1" applyFont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Border="1" applyAlignment="1" applyProtection="1">
      <alignment vertical="top" wrapText="1"/>
    </xf>
    <xf numFmtId="0" fontId="145" fillId="0" borderId="4" xfId="1" applyFont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Border="1" applyAlignment="1" applyProtection="1">
      <alignment horizontal="right" vertical="center" wrapText="1"/>
    </xf>
    <xf numFmtId="0" fontId="148" fillId="0" borderId="5" xfId="1" applyFont="1" applyBorder="1" applyAlignment="1" applyProtection="1">
      <alignment vertical="top" wrapText="1"/>
    </xf>
    <xf numFmtId="0" fontId="149" fillId="0" borderId="10" xfId="1" applyFont="1" applyBorder="1" applyAlignment="1" applyProtection="1">
      <alignment vertical="top" wrapText="1"/>
    </xf>
    <xf numFmtId="0" fontId="150" fillId="0" borderId="11" xfId="1" applyFont="1" applyBorder="1" applyAlignment="1" applyProtection="1">
      <alignment vertical="top" wrapText="1"/>
    </xf>
    <xf numFmtId="0" fontId="151" fillId="0" borderId="11" xfId="1" applyFont="1" applyBorder="1" applyAlignment="1" applyProtection="1">
      <alignment horizontal="center" vertical="top" wrapText="1"/>
    </xf>
    <xf numFmtId="0" fontId="152" fillId="0" borderId="8" xfId="1" applyFont="1" applyBorder="1" applyAlignment="1" applyProtection="1">
      <alignment vertical="top" wrapText="1"/>
    </xf>
    <xf numFmtId="0" fontId="153" fillId="0" borderId="13" xfId="1" applyFont="1" applyBorder="1" applyAlignment="1" applyProtection="1">
      <alignment horizontal="center" vertical="top" wrapText="1"/>
    </xf>
    <xf numFmtId="0" fontId="154" fillId="0" borderId="7" xfId="1" applyFont="1" applyBorder="1" applyAlignment="1" applyProtection="1">
      <alignment vertical="top" wrapText="1"/>
    </xf>
    <xf numFmtId="2" fontId="155" fillId="0" borderId="4" xfId="1" applyNumberFormat="1" applyFont="1" applyBorder="1" applyAlignment="1" applyProtection="1">
      <alignment horizontal="right" vertical="center" wrapText="1"/>
    </xf>
    <xf numFmtId="2" fontId="156" fillId="0" borderId="10" xfId="1" applyNumberFormat="1" applyFont="1" applyBorder="1" applyAlignment="1" applyProtection="1">
      <alignment horizontal="right" vertical="center" wrapText="1"/>
    </xf>
    <xf numFmtId="0" fontId="157" fillId="0" borderId="5" xfId="1" applyFont="1" applyBorder="1" applyAlignment="1" applyProtection="1">
      <alignment horizontal="center" vertical="top" wrapText="1"/>
    </xf>
    <xf numFmtId="2" fontId="158" fillId="0" borderId="15" xfId="1" applyNumberFormat="1" applyFont="1" applyBorder="1" applyAlignment="1" applyProtection="1">
      <alignment horizontal="right" vertical="center" wrapText="1"/>
    </xf>
    <xf numFmtId="2" fontId="159" fillId="0" borderId="5" xfId="1" applyNumberFormat="1" applyFont="1" applyBorder="1" applyAlignment="1" applyProtection="1">
      <alignment horizontal="right" vertical="center" wrapText="1"/>
    </xf>
    <xf numFmtId="3" fontId="160" fillId="0" borderId="3" xfId="1" applyNumberFormat="1" applyFont="1" applyBorder="1" applyAlignment="1" applyProtection="1">
      <alignment horizontal="right" vertical="center" wrapText="1"/>
    </xf>
    <xf numFmtId="0" fontId="161" fillId="0" borderId="14" xfId="1" applyFont="1" applyBorder="1" applyAlignment="1" applyProtection="1">
      <alignment vertical="center" wrapText="1"/>
    </xf>
    <xf numFmtId="0" fontId="162" fillId="0" borderId="2" xfId="1" applyFont="1" applyBorder="1" applyAlignment="1" applyProtection="1">
      <alignment horizontal="center" vertical="top" wrapText="1"/>
    </xf>
    <xf numFmtId="0" fontId="163" fillId="0" borderId="14" xfId="1" applyFont="1" applyBorder="1" applyAlignment="1" applyProtection="1">
      <alignment horizontal="center" vertical="top" wrapText="1"/>
    </xf>
    <xf numFmtId="0" fontId="164" fillId="0" borderId="11" xfId="1" applyFont="1" applyBorder="1" applyAlignment="1" applyProtection="1">
      <alignment horizontal="center" vertical="top" wrapText="1"/>
    </xf>
    <xf numFmtId="0" fontId="165" fillId="0" borderId="9" xfId="1" applyFont="1" applyBorder="1" applyAlignment="1" applyProtection="1">
      <alignment vertical="top" wrapText="1"/>
    </xf>
    <xf numFmtId="0" fontId="166" fillId="0" borderId="9" xfId="1" applyFont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Border="1" applyAlignment="1" applyProtection="1">
      <alignment horizontal="center" vertical="top" wrapText="1"/>
    </xf>
    <xf numFmtId="0" fontId="172" fillId="0" borderId="3" xfId="1" applyFont="1" applyBorder="1" applyAlignment="1" applyProtection="1"/>
    <xf numFmtId="0" fontId="173" fillId="0" borderId="9" xfId="1" applyFont="1" applyBorder="1" applyAlignment="1" applyProtection="1"/>
    <xf numFmtId="0" fontId="174" fillId="0" borderId="14" xfId="1" applyFont="1" applyBorder="1" applyAlignment="1" applyProtection="1"/>
    <xf numFmtId="0" fontId="175" fillId="0" borderId="3" xfId="1" applyFont="1" applyBorder="1" applyAlignment="1" applyProtection="1">
      <alignment horizontal="center"/>
    </xf>
    <xf numFmtId="0" fontId="176" fillId="0" borderId="14" xfId="1" applyFont="1" applyBorder="1" applyAlignment="1" applyProtection="1"/>
    <xf numFmtId="0" fontId="177" fillId="0" borderId="3" xfId="1" applyFont="1" applyBorder="1" applyAlignment="1" applyProtection="1">
      <alignment horizontal="center" vertical="center" wrapText="1"/>
    </xf>
    <xf numFmtId="164" fontId="178" fillId="0" borderId="7" xfId="1" applyNumberFormat="1" applyFont="1" applyBorder="1" applyAlignment="1" applyProtection="1">
      <alignment horizontal="right" vertical="center"/>
    </xf>
    <xf numFmtId="164" fontId="179" fillId="0" borderId="0" xfId="1" applyNumberFormat="1" applyFont="1" applyAlignment="1" applyProtection="1">
      <alignment horizontal="right" vertical="center"/>
    </xf>
    <xf numFmtId="0" fontId="180" fillId="0" borderId="2" xfId="1" applyFont="1" applyBorder="1" applyAlignment="1" applyProtection="1"/>
    <xf numFmtId="164" fontId="181" fillId="0" borderId="2" xfId="1" applyNumberFormat="1" applyFont="1" applyBorder="1" applyAlignment="1" applyProtection="1">
      <alignment horizontal="right" vertical="center"/>
    </xf>
    <xf numFmtId="0" fontId="183" fillId="0" borderId="0" xfId="1" applyFont="1" applyAlignment="1" applyProtection="1">
      <alignment vertical="center"/>
    </xf>
    <xf numFmtId="0" fontId="184" fillId="0" borderId="0" xfId="1" applyFont="1" applyProtection="1">
      <alignment vertical="top"/>
    </xf>
    <xf numFmtId="0" fontId="185" fillId="0" borderId="0" xfId="1" applyFont="1" applyAlignment="1" applyProtection="1"/>
    <xf numFmtId="0" fontId="186" fillId="0" borderId="0" xfId="1" applyFont="1" applyAlignment="1" applyProtection="1">
      <alignment horizontal="center" vertical="top"/>
    </xf>
    <xf numFmtId="0" fontId="187" fillId="0" borderId="0" xfId="1" applyFont="1" applyAlignment="1" applyProtection="1">
      <alignment horizontal="center" vertical="top"/>
    </xf>
    <xf numFmtId="0" fontId="191" fillId="0" borderId="0" xfId="1" applyFont="1" applyAlignment="1" applyProtection="1">
      <alignment horizontal="center"/>
    </xf>
    <xf numFmtId="0" fontId="192" fillId="0" borderId="7" xfId="1" applyFont="1" applyBorder="1" applyAlignment="1" applyProtection="1">
      <alignment horizontal="center" vertical="top"/>
    </xf>
    <xf numFmtId="0" fontId="38" fillId="0" borderId="2" xfId="1" applyFont="1" applyBorder="1" applyAlignment="1" applyProtection="1">
      <alignment horizontal="left" vertical="center" wrapText="1"/>
    </xf>
    <xf numFmtId="49" fontId="58" fillId="0" borderId="6" xfId="1" applyNumberFormat="1" applyFont="1" applyBorder="1" applyAlignment="1" applyProtection="1">
      <alignment horizontal="center" vertical="center"/>
    </xf>
    <xf numFmtId="49" fontId="59" fillId="0" borderId="14" xfId="1" applyNumberFormat="1" applyFont="1" applyBorder="1" applyAlignment="1" applyProtection="1">
      <alignment horizontal="center" vertical="center"/>
    </xf>
    <xf numFmtId="49" fontId="60" fillId="0" borderId="9" xfId="1" applyNumberFormat="1" applyFont="1" applyBorder="1" applyAlignment="1" applyProtection="1">
      <alignment horizontal="center" vertical="center"/>
    </xf>
    <xf numFmtId="0" fontId="186" fillId="0" borderId="0" xfId="1" applyFont="1" applyAlignment="1" applyProtection="1">
      <alignment horizontal="center" vertical="top"/>
    </xf>
    <xf numFmtId="0" fontId="189" fillId="0" borderId="7" xfId="1" applyFont="1" applyBorder="1" applyAlignment="1" applyProtection="1">
      <alignment horizontal="center" vertical="top" wrapText="1"/>
    </xf>
    <xf numFmtId="0" fontId="190" fillId="0" borderId="7" xfId="1" applyFont="1" applyBorder="1" applyAlignment="1" applyProtection="1">
      <alignment horizontal="center" wrapText="1"/>
    </xf>
    <xf numFmtId="49" fontId="42" fillId="0" borderId="10" xfId="1" applyNumberFormat="1" applyFont="1" applyBorder="1" applyAlignment="1" applyProtection="1">
      <alignment horizontal="left" vertical="center" wrapText="1"/>
    </xf>
    <xf numFmtId="0" fontId="43" fillId="0" borderId="7" xfId="1" applyFont="1" applyBorder="1" applyAlignment="1" applyProtection="1">
      <alignment horizontal="left" vertical="center" wrapText="1"/>
    </xf>
    <xf numFmtId="0" fontId="50" fillId="0" borderId="12" xfId="1" applyFont="1" applyBorder="1" applyAlignment="1" applyProtection="1">
      <alignment horizontal="left" vertical="center" wrapText="1"/>
    </xf>
    <xf numFmtId="0" fontId="51" fillId="0" borderId="2" xfId="1" applyFont="1" applyBorder="1" applyAlignment="1" applyProtection="1">
      <alignment horizontal="left" vertical="center" wrapText="1"/>
    </xf>
    <xf numFmtId="0" fontId="44" fillId="0" borderId="4" xfId="1" applyFont="1" applyBorder="1" applyAlignment="1" applyProtection="1">
      <alignment horizontal="center" vertical="center"/>
    </xf>
    <xf numFmtId="0" fontId="52" fillId="0" borderId="8" xfId="1" applyFont="1" applyBorder="1" applyAlignment="1" applyProtection="1">
      <alignment horizontal="center"/>
    </xf>
    <xf numFmtId="0" fontId="45" fillId="0" borderId="11" xfId="1" applyFont="1" applyBorder="1" applyAlignment="1" applyProtection="1">
      <alignment horizontal="center" vertical="center" wrapText="1"/>
    </xf>
    <xf numFmtId="0" fontId="53" fillId="0" borderId="13" xfId="1" applyFont="1" applyBorder="1" applyAlignment="1" applyProtection="1">
      <alignment horizontal="center" vertical="center" wrapText="1"/>
    </xf>
    <xf numFmtId="0" fontId="46" fillId="0" borderId="6" xfId="1" applyFont="1" applyBorder="1" applyAlignment="1" applyProtection="1">
      <alignment horizontal="center" wrapText="1"/>
    </xf>
    <xf numFmtId="0" fontId="47" fillId="0" borderId="9" xfId="1" applyFont="1" applyBorder="1" applyAlignment="1" applyProtection="1">
      <alignment horizontal="center" wrapText="1"/>
    </xf>
    <xf numFmtId="164" fontId="48" fillId="0" borderId="4" xfId="1" applyNumberFormat="1" applyFont="1" applyBorder="1" applyAlignment="1" applyProtection="1">
      <alignment horizontal="center" vertical="center" wrapText="1"/>
    </xf>
    <xf numFmtId="0" fontId="56" fillId="0" borderId="8" xfId="1" applyFont="1" applyBorder="1" applyAlignment="1" applyProtection="1">
      <alignment horizontal="center" wrapText="1"/>
    </xf>
    <xf numFmtId="164" fontId="49" fillId="0" borderId="11" xfId="1" applyNumberFormat="1" applyFont="1" applyBorder="1" applyAlignment="1" applyProtection="1">
      <alignment horizontal="center" vertical="center" wrapText="1"/>
    </xf>
    <xf numFmtId="0" fontId="57" fillId="0" borderId="13" xfId="1" applyFont="1" applyBorder="1" applyAlignment="1" applyProtection="1">
      <alignment wrapText="1"/>
    </xf>
    <xf numFmtId="0" fontId="188" fillId="0" borderId="2" xfId="1" applyFont="1" applyBorder="1" applyAlignment="1" applyProtection="1">
      <alignment horizontal="center" vertical="top"/>
    </xf>
    <xf numFmtId="164" fontId="182" fillId="0" borderId="2" xfId="1" applyNumberFormat="1" applyFont="1" applyBorder="1" applyAlignment="1" applyProtection="1">
      <alignment horizontal="center" vertical="center"/>
    </xf>
    <xf numFmtId="0" fontId="33" fillId="0" borderId="0" xfId="1" applyFont="1" applyAlignment="1" applyProtection="1">
      <alignment horizontal="right"/>
    </xf>
    <xf numFmtId="0" fontId="14" fillId="0" borderId="0" xfId="1" applyFont="1" applyAlignment="1" applyProtection="1">
      <alignment horizontal="center" vertical="top"/>
    </xf>
    <xf numFmtId="0" fontId="15" fillId="0" borderId="0" xfId="1" applyFont="1" applyAlignment="1" applyProtection="1"/>
    <xf numFmtId="0" fontId="16" fillId="0" borderId="0" xfId="1" applyFont="1" applyAlignment="1" applyProtection="1">
      <alignment horizontal="center"/>
    </xf>
    <xf numFmtId="0" fontId="17" fillId="0" borderId="0" xfId="1" applyFont="1" applyAlignment="1" applyProtection="1">
      <alignment horizontal="center"/>
    </xf>
    <xf numFmtId="0" fontId="18" fillId="0" borderId="0" xfId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9" fillId="0" borderId="1" xfId="1" applyFont="1" applyBorder="1" applyAlignment="1" applyProtection="1">
      <alignment horizontal="center"/>
    </xf>
    <xf numFmtId="0" fontId="8" fillId="0" borderId="0" xfId="1" applyFont="1" applyAlignment="1" applyProtection="1"/>
    <xf numFmtId="0" fontId="0" fillId="0" borderId="2" xfId="1" applyFont="1" applyBorder="1" applyAlignment="1" applyProtection="1"/>
    <xf numFmtId="0" fontId="21" fillId="0" borderId="2" xfId="1" applyFont="1" applyBorder="1" applyAlignment="1" applyProtection="1">
      <alignment horizontal="center"/>
    </xf>
    <xf numFmtId="0" fontId="20" fillId="0" borderId="2" xfId="1" applyFont="1" applyBorder="1" applyAlignment="1" applyProtection="1"/>
    <xf numFmtId="0" fontId="22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/>
    <xf numFmtId="0" fontId="2" fillId="0" borderId="0" xfId="1" applyFont="1" applyAlignment="1" applyProtection="1"/>
    <xf numFmtId="0" fontId="30" fillId="0" borderId="0" xfId="1" applyFont="1" applyAlignment="1" applyProtection="1">
      <alignment horizontal="center"/>
    </xf>
    <xf numFmtId="3" fontId="3" fillId="0" borderId="4" xfId="1" applyNumberFormat="1" applyFont="1" applyBorder="1" applyAlignment="1" applyProtection="1">
      <alignment horizontal="right"/>
    </xf>
    <xf numFmtId="3" fontId="3" fillId="0" borderId="8" xfId="1" applyNumberFormat="1" applyFont="1" applyBorder="1" applyAlignment="1">
      <alignment horizontal="right"/>
      <protection locked="0"/>
    </xf>
    <xf numFmtId="3" fontId="3" fillId="0" borderId="9" xfId="1" applyNumberFormat="1" applyFont="1" applyBorder="1" applyAlignment="1" applyProtection="1">
      <alignment horizontal="right"/>
    </xf>
    <xf numFmtId="3" fontId="3" fillId="0" borderId="3" xfId="1" applyNumberFormat="1" applyFont="1" applyBorder="1" applyAlignment="1" applyProtection="1">
      <alignment horizontal="right"/>
    </xf>
    <xf numFmtId="0" fontId="3" fillId="0" borderId="2" xfId="1" applyFont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topLeftCell="A17" colorId="9" workbookViewId="0">
      <selection activeCell="E148" sqref="E148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89" t="s">
        <v>7</v>
      </c>
      <c r="B7" s="190"/>
      <c r="C7" s="190"/>
      <c r="D7" s="190"/>
      <c r="E7" s="190"/>
      <c r="F7" s="191"/>
      <c r="G7" s="190"/>
      <c r="H7" s="190"/>
      <c r="I7" s="190"/>
      <c r="J7" s="190"/>
      <c r="K7" s="190"/>
      <c r="L7" s="190"/>
    </row>
    <row r="8" spans="1:13" ht="14.25" customHeight="1" x14ac:dyDescent="0.25">
      <c r="A8" s="13"/>
      <c r="B8" s="14"/>
      <c r="C8" s="14"/>
      <c r="D8" s="14"/>
      <c r="E8" s="14"/>
      <c r="F8" s="15"/>
      <c r="G8" s="192" t="s">
        <v>8</v>
      </c>
      <c r="H8" s="192"/>
      <c r="I8" s="192"/>
      <c r="J8" s="192"/>
      <c r="K8" s="192"/>
      <c r="L8" s="14"/>
    </row>
    <row r="9" spans="1:13" ht="16.5" customHeight="1" x14ac:dyDescent="0.25">
      <c r="A9" s="193" t="s">
        <v>9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</row>
    <row r="10" spans="1:13" ht="15.75" customHeight="1" x14ac:dyDescent="0.25">
      <c r="G10" s="194" t="s">
        <v>10</v>
      </c>
      <c r="H10" s="194"/>
      <c r="I10" s="194"/>
      <c r="J10" s="194"/>
      <c r="K10" s="194"/>
    </row>
    <row r="11" spans="1:13" ht="12" customHeight="1" x14ac:dyDescent="0.25">
      <c r="G11" s="195" t="s">
        <v>11</v>
      </c>
      <c r="H11" s="195"/>
      <c r="I11" s="195"/>
      <c r="J11" s="195"/>
      <c r="K11" s="195"/>
    </row>
    <row r="12" spans="1:13" ht="9" customHeight="1" x14ac:dyDescent="0.25"/>
    <row r="13" spans="1:13" ht="12" customHeight="1" x14ac:dyDescent="0.25">
      <c r="B13" s="193" t="s">
        <v>12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</row>
    <row r="14" spans="1:13" ht="12" customHeight="1" x14ac:dyDescent="0.25">
      <c r="K14" s="3"/>
      <c r="L14" s="3"/>
    </row>
    <row r="15" spans="1:13" ht="12.75" customHeight="1" x14ac:dyDescent="0.25">
      <c r="G15" s="196" t="s">
        <v>13</v>
      </c>
      <c r="H15" s="196"/>
      <c r="I15" s="196"/>
      <c r="J15" s="196"/>
      <c r="K15" s="196"/>
    </row>
    <row r="16" spans="1:13" ht="11.25" customHeight="1" x14ac:dyDescent="0.25">
      <c r="G16" s="197" t="s">
        <v>14</v>
      </c>
      <c r="H16" s="197"/>
      <c r="I16" s="197"/>
      <c r="J16" s="197"/>
      <c r="K16" s="197"/>
    </row>
    <row r="17" spans="1:13" ht="14.25" customHeight="1" x14ac:dyDescent="0.25">
      <c r="B17" s="1"/>
      <c r="C17" s="1"/>
      <c r="D17" s="1"/>
      <c r="E17" s="198" t="s">
        <v>236</v>
      </c>
      <c r="F17" s="199"/>
      <c r="G17" s="200"/>
      <c r="H17" s="200"/>
      <c r="I17" s="200"/>
      <c r="J17" s="200"/>
      <c r="K17" s="200"/>
      <c r="L17" s="1"/>
    </row>
    <row r="18" spans="1:13" ht="12" customHeight="1" x14ac:dyDescent="0.25">
      <c r="A18" s="201" t="s">
        <v>15</v>
      </c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J20" s="20" t="s">
        <v>17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18</v>
      </c>
      <c r="L21" s="21"/>
    </row>
    <row r="22" spans="1:13" ht="12.75" customHeight="1" x14ac:dyDescent="0.25">
      <c r="C22" s="202"/>
      <c r="D22" s="203"/>
      <c r="E22" s="203"/>
      <c r="F22" s="204"/>
      <c r="G22" s="203"/>
      <c r="H22" s="203"/>
      <c r="I22" s="203"/>
      <c r="K22" s="23" t="s">
        <v>19</v>
      </c>
      <c r="L22" s="25" t="s">
        <v>20</v>
      </c>
    </row>
    <row r="23" spans="1:13" ht="12" customHeight="1" x14ac:dyDescent="0.25">
      <c r="G23" s="10"/>
      <c r="H23" s="26"/>
      <c r="J23" s="27" t="s">
        <v>21</v>
      </c>
      <c r="K23" s="205" t="s">
        <v>237</v>
      </c>
      <c r="L23" s="21">
        <v>1</v>
      </c>
    </row>
    <row r="24" spans="1:13" ht="12.75" customHeight="1" x14ac:dyDescent="0.25">
      <c r="G24" s="28" t="s">
        <v>22</v>
      </c>
      <c r="H24" s="29"/>
      <c r="I24" s="30"/>
      <c r="J24" s="31"/>
      <c r="K24" s="21"/>
      <c r="L24" s="21" t="s">
        <v>23</v>
      </c>
    </row>
    <row r="25" spans="1:13" ht="13.5" customHeight="1" x14ac:dyDescent="0.25">
      <c r="A25" s="7" t="s">
        <v>24</v>
      </c>
      <c r="G25" s="188" t="s">
        <v>25</v>
      </c>
      <c r="H25" s="188"/>
      <c r="I25" s="206" t="s">
        <v>238</v>
      </c>
      <c r="J25" s="207" t="s">
        <v>239</v>
      </c>
      <c r="K25" s="208" t="s">
        <v>239</v>
      </c>
      <c r="L25" s="208" t="s">
        <v>240</v>
      </c>
    </row>
    <row r="26" spans="1:13" ht="41.25" customHeight="1" x14ac:dyDescent="0.25">
      <c r="A26" s="209" t="s">
        <v>241</v>
      </c>
      <c r="B26" s="165"/>
      <c r="C26" s="165"/>
      <c r="D26" s="165"/>
      <c r="E26" s="165"/>
      <c r="F26" s="165"/>
      <c r="G26" s="165"/>
      <c r="H26" s="165"/>
      <c r="I26" s="32"/>
      <c r="J26" s="32"/>
      <c r="K26" s="33"/>
      <c r="L26" s="34" t="s">
        <v>26</v>
      </c>
    </row>
    <row r="27" spans="1:13" ht="24" customHeight="1" x14ac:dyDescent="0.25">
      <c r="A27" s="172" t="s">
        <v>27</v>
      </c>
      <c r="B27" s="173"/>
      <c r="C27" s="173"/>
      <c r="D27" s="173"/>
      <c r="E27" s="173"/>
      <c r="F27" s="173"/>
      <c r="G27" s="176" t="s">
        <v>28</v>
      </c>
      <c r="H27" s="178" t="s">
        <v>29</v>
      </c>
      <c r="I27" s="180" t="s">
        <v>30</v>
      </c>
      <c r="J27" s="181"/>
      <c r="K27" s="182" t="s">
        <v>31</v>
      </c>
      <c r="L27" s="184" t="s">
        <v>32</v>
      </c>
    </row>
    <row r="28" spans="1:13" ht="46.5" customHeight="1" x14ac:dyDescent="0.25">
      <c r="A28" s="174"/>
      <c r="B28" s="175"/>
      <c r="C28" s="175"/>
      <c r="D28" s="175"/>
      <c r="E28" s="175"/>
      <c r="F28" s="175"/>
      <c r="G28" s="177"/>
      <c r="H28" s="179"/>
      <c r="I28" s="35" t="s">
        <v>33</v>
      </c>
      <c r="J28" s="36" t="s">
        <v>34</v>
      </c>
      <c r="K28" s="183"/>
      <c r="L28" s="185"/>
    </row>
    <row r="29" spans="1:13" ht="11.25" customHeight="1" x14ac:dyDescent="0.25">
      <c r="A29" s="166" t="s">
        <v>35</v>
      </c>
      <c r="B29" s="167"/>
      <c r="C29" s="167"/>
      <c r="D29" s="167"/>
      <c r="E29" s="167"/>
      <c r="F29" s="168"/>
      <c r="G29" s="37">
        <v>2</v>
      </c>
      <c r="H29" s="38">
        <v>3</v>
      </c>
      <c r="I29" s="39" t="s">
        <v>36</v>
      </c>
      <c r="J29" s="40" t="s">
        <v>37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38</v>
      </c>
      <c r="H30" s="37">
        <v>1</v>
      </c>
      <c r="I30" s="48">
        <f>SUM(I31+I42+I61+I82+I89+I109+I131+I150+I160)</f>
        <v>496300</v>
      </c>
      <c r="J30" s="48">
        <f>SUM(J31+J42+J61+J82+J89+J109+J131+J150+J160)</f>
        <v>111700</v>
      </c>
      <c r="K30" s="49">
        <f>SUM(K31+K42+K61+K82+K89+K109+K131+K150+K160)</f>
        <v>85958.049999999988</v>
      </c>
      <c r="L30" s="48">
        <f>SUM(L31+L42+L61+L82+L89+L109+L131+L150+L160)</f>
        <v>85958.049999999988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39</v>
      </c>
      <c r="H31" s="37">
        <v>2</v>
      </c>
      <c r="I31" s="48">
        <f>SUM(I32+I38)</f>
        <v>486500</v>
      </c>
      <c r="J31" s="48">
        <f>SUM(J32+J38)</f>
        <v>107600</v>
      </c>
      <c r="K31" s="56">
        <f>SUM(K32+K38)</f>
        <v>82401.17</v>
      </c>
      <c r="L31" s="57">
        <f>SUM(L32+L38)</f>
        <v>82401.17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40</v>
      </c>
      <c r="H32" s="37">
        <v>3</v>
      </c>
      <c r="I32" s="48">
        <f>SUM(I33)</f>
        <v>479500</v>
      </c>
      <c r="J32" s="48">
        <f>SUM(J33)</f>
        <v>106000</v>
      </c>
      <c r="K32" s="49">
        <f>SUM(K33)</f>
        <v>81277.789999999994</v>
      </c>
      <c r="L32" s="48">
        <f>SUM(L33)</f>
        <v>81277.789999999994</v>
      </c>
      <c r="M32" s="63"/>
    </row>
    <row r="33" spans="1:15" ht="13.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40</v>
      </c>
      <c r="H33" s="37">
        <v>4</v>
      </c>
      <c r="I33" s="48">
        <f>SUM(I34+I36)</f>
        <v>479500</v>
      </c>
      <c r="J33" s="48">
        <f t="shared" ref="J33:L34" si="0">SUM(J34)</f>
        <v>106000</v>
      </c>
      <c r="K33" s="48">
        <f t="shared" si="0"/>
        <v>81277.789999999994</v>
      </c>
      <c r="L33" s="48">
        <f t="shared" si="0"/>
        <v>81277.789999999994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41</v>
      </c>
      <c r="H34" s="37">
        <v>5</v>
      </c>
      <c r="I34" s="49">
        <f>SUM(I35)</f>
        <v>479500</v>
      </c>
      <c r="J34" s="49">
        <f t="shared" si="0"/>
        <v>106000</v>
      </c>
      <c r="K34" s="49">
        <f t="shared" si="0"/>
        <v>81277.789999999994</v>
      </c>
      <c r="L34" s="49">
        <f t="shared" si="0"/>
        <v>81277.789999999994</v>
      </c>
      <c r="M34" s="63"/>
      <c r="N34" s="63"/>
    </row>
    <row r="35" spans="1:15" ht="13.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41</v>
      </c>
      <c r="H35" s="37">
        <v>6</v>
      </c>
      <c r="I35" s="67">
        <v>479500</v>
      </c>
      <c r="J35" s="68">
        <v>106000</v>
      </c>
      <c r="K35" s="68">
        <v>81277.789999999994</v>
      </c>
      <c r="L35" s="68">
        <v>81277.789999999994</v>
      </c>
      <c r="M35" s="63"/>
      <c r="N35" s="63"/>
    </row>
    <row r="36" spans="1:15" ht="12.75" hidden="1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42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42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43</v>
      </c>
      <c r="H38" s="37">
        <v>9</v>
      </c>
      <c r="I38" s="49">
        <f t="shared" ref="I38:L40" si="1">I39</f>
        <v>7000</v>
      </c>
      <c r="J38" s="48">
        <f t="shared" si="1"/>
        <v>1600</v>
      </c>
      <c r="K38" s="49">
        <f t="shared" si="1"/>
        <v>1123.3800000000001</v>
      </c>
      <c r="L38" s="48">
        <f t="shared" si="1"/>
        <v>1123.3800000000001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43</v>
      </c>
      <c r="H39" s="37">
        <v>10</v>
      </c>
      <c r="I39" s="49">
        <f t="shared" si="1"/>
        <v>7000</v>
      </c>
      <c r="J39" s="48">
        <f t="shared" si="1"/>
        <v>1600</v>
      </c>
      <c r="K39" s="48">
        <f t="shared" si="1"/>
        <v>1123.3800000000001</v>
      </c>
      <c r="L39" s="48">
        <f t="shared" si="1"/>
        <v>1123.3800000000001</v>
      </c>
      <c r="M39" s="63"/>
    </row>
    <row r="40" spans="1:15" ht="13.5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43</v>
      </c>
      <c r="H40" s="37">
        <v>11</v>
      </c>
      <c r="I40" s="48">
        <f t="shared" si="1"/>
        <v>7000</v>
      </c>
      <c r="J40" s="48">
        <f t="shared" si="1"/>
        <v>1600</v>
      </c>
      <c r="K40" s="48">
        <f t="shared" si="1"/>
        <v>1123.3800000000001</v>
      </c>
      <c r="L40" s="48">
        <f t="shared" si="1"/>
        <v>1123.3800000000001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43</v>
      </c>
      <c r="H41" s="37">
        <v>12</v>
      </c>
      <c r="I41" s="69">
        <v>7000</v>
      </c>
      <c r="J41" s="68">
        <v>1600</v>
      </c>
      <c r="K41" s="68">
        <v>1123.3800000000001</v>
      </c>
      <c r="L41" s="68">
        <v>1123.3800000000001</v>
      </c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44</v>
      </c>
      <c r="H42" s="37">
        <v>13</v>
      </c>
      <c r="I42" s="72">
        <f t="shared" ref="I42:L44" si="2">I43</f>
        <v>9800</v>
      </c>
      <c r="J42" s="73">
        <f t="shared" si="2"/>
        <v>4100</v>
      </c>
      <c r="K42" s="72">
        <f t="shared" si="2"/>
        <v>3076.15</v>
      </c>
      <c r="L42" s="72">
        <f t="shared" si="2"/>
        <v>3076.15</v>
      </c>
    </row>
    <row r="43" spans="1:15" ht="18.7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44</v>
      </c>
      <c r="H43" s="37">
        <v>14</v>
      </c>
      <c r="I43" s="48">
        <f t="shared" si="2"/>
        <v>9800</v>
      </c>
      <c r="J43" s="49">
        <f t="shared" si="2"/>
        <v>4100</v>
      </c>
      <c r="K43" s="48">
        <f t="shared" si="2"/>
        <v>3076.15</v>
      </c>
      <c r="L43" s="49">
        <f t="shared" si="2"/>
        <v>3076.15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44</v>
      </c>
      <c r="H44" s="37">
        <v>15</v>
      </c>
      <c r="I44" s="48">
        <f t="shared" si="2"/>
        <v>9800</v>
      </c>
      <c r="J44" s="49">
        <f t="shared" si="2"/>
        <v>4100</v>
      </c>
      <c r="K44" s="57">
        <f t="shared" si="2"/>
        <v>3076.15</v>
      </c>
      <c r="L44" s="57">
        <f t="shared" si="2"/>
        <v>3076.15</v>
      </c>
      <c r="M44" s="63"/>
      <c r="N44" s="63"/>
    </row>
    <row r="45" spans="1:15" ht="20.2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44</v>
      </c>
      <c r="H45" s="37">
        <v>16</v>
      </c>
      <c r="I45" s="79">
        <f>SUM(I46:I60)</f>
        <v>9800</v>
      </c>
      <c r="J45" s="79">
        <f>SUM(J46:J60)</f>
        <v>4100</v>
      </c>
      <c r="K45" s="80">
        <f>SUM(K46:K60)</f>
        <v>3076.15</v>
      </c>
      <c r="L45" s="80">
        <f>SUM(L46:L60)</f>
        <v>3076.15</v>
      </c>
      <c r="M45" s="63"/>
      <c r="N45" s="63"/>
    </row>
    <row r="46" spans="1:15" ht="15.75" hidden="1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45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46</v>
      </c>
      <c r="H47" s="37">
        <v>18</v>
      </c>
      <c r="I47" s="68"/>
      <c r="J47" s="68"/>
      <c r="K47" s="68"/>
      <c r="L47" s="68"/>
      <c r="M47" s="63"/>
      <c r="N47" s="63"/>
    </row>
    <row r="48" spans="1:15" ht="26.25" hidden="1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47</v>
      </c>
      <c r="H48" s="37">
        <v>19</v>
      </c>
      <c r="I48" s="68"/>
      <c r="J48" s="68"/>
      <c r="K48" s="68"/>
      <c r="L48" s="68"/>
      <c r="M48" s="63"/>
      <c r="N48" s="63"/>
    </row>
    <row r="49" spans="1:15" ht="27" hidden="1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48</v>
      </c>
      <c r="H49" s="37">
        <v>20</v>
      </c>
      <c r="I49" s="68"/>
      <c r="J49" s="68"/>
      <c r="K49" s="68"/>
      <c r="L49" s="68"/>
      <c r="M49" s="63"/>
      <c r="N49" s="63"/>
    </row>
    <row r="50" spans="1:15" ht="26.25" hidden="1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49</v>
      </c>
      <c r="H50" s="37">
        <v>21</v>
      </c>
      <c r="I50" s="68"/>
      <c r="J50" s="68"/>
      <c r="K50" s="68"/>
      <c r="L50" s="68"/>
      <c r="M50" s="63"/>
      <c r="N50" s="63"/>
    </row>
    <row r="51" spans="1:15" ht="12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50</v>
      </c>
      <c r="H51" s="37">
        <v>22</v>
      </c>
      <c r="I51" s="69">
        <v>200</v>
      </c>
      <c r="J51" s="68">
        <v>100</v>
      </c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51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52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53</v>
      </c>
      <c r="H54" s="37">
        <v>25</v>
      </c>
      <c r="I54" s="69"/>
      <c r="J54" s="68"/>
      <c r="K54" s="68"/>
      <c r="L54" s="68"/>
      <c r="M54" s="63"/>
      <c r="N54" s="63"/>
    </row>
    <row r="55" spans="1:15" ht="1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54</v>
      </c>
      <c r="H55" s="37">
        <v>26</v>
      </c>
      <c r="I55" s="69">
        <v>1800</v>
      </c>
      <c r="J55" s="68">
        <v>500</v>
      </c>
      <c r="K55" s="68">
        <v>253</v>
      </c>
      <c r="L55" s="68">
        <v>253</v>
      </c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55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56</v>
      </c>
      <c r="H57" s="37">
        <v>28</v>
      </c>
      <c r="I57" s="69"/>
      <c r="J57" s="68"/>
      <c r="K57" s="68"/>
      <c r="L57" s="68"/>
      <c r="M57" s="63"/>
      <c r="N57" s="63"/>
    </row>
    <row r="58" spans="1:15" ht="23.2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57</v>
      </c>
      <c r="H58" s="37">
        <v>29</v>
      </c>
      <c r="I58" s="69">
        <v>1500</v>
      </c>
      <c r="J58" s="68">
        <v>500</v>
      </c>
      <c r="K58" s="68">
        <v>421</v>
      </c>
      <c r="L58" s="68">
        <v>421</v>
      </c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58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59</v>
      </c>
      <c r="H60" s="37">
        <v>31</v>
      </c>
      <c r="I60" s="69">
        <v>6300</v>
      </c>
      <c r="J60" s="68">
        <v>3000</v>
      </c>
      <c r="K60" s="68">
        <v>2402.15</v>
      </c>
      <c r="L60" s="68">
        <v>2402.15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60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61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62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62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63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64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65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66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66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63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64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65</v>
      </c>
      <c r="H72" s="37">
        <v>43</v>
      </c>
      <c r="I72" s="69"/>
      <c r="J72" s="69"/>
      <c r="K72" s="69"/>
      <c r="L72" s="69"/>
      <c r="M72" s="63"/>
      <c r="N72" s="63"/>
    </row>
    <row r="73" spans="1:14" ht="12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67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68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69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70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71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72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72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72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72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73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74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74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74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75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76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77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78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79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79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79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80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81</v>
      </c>
      <c r="H94" s="37">
        <v>65</v>
      </c>
      <c r="I94" s="69"/>
      <c r="J94" s="69"/>
      <c r="K94" s="69"/>
      <c r="L94" s="69"/>
    </row>
    <row r="95" spans="1:12" ht="8.25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82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82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82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83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84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85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86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86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86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87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88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88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88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89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90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91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91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91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92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93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94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94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94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94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95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95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95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95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96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96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96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96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97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4.7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98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97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99</v>
      </c>
      <c r="H130" s="37">
        <v>101</v>
      </c>
      <c r="I130" s="69"/>
      <c r="J130" s="69"/>
      <c r="K130" s="69"/>
      <c r="L130" s="69"/>
    </row>
    <row r="131" spans="1:12" ht="14.25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100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480.73</v>
      </c>
      <c r="L131" s="48">
        <f>SUM(L132+L137+L145)</f>
        <v>480.73</v>
      </c>
    </row>
    <row r="132" spans="1:12" ht="0.7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101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101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101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102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103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104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105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105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106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107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108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108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108</v>
      </c>
      <c r="H144" s="37">
        <v>115</v>
      </c>
      <c r="I144" s="68"/>
      <c r="J144" s="68"/>
      <c r="K144" s="68"/>
      <c r="L144" s="68"/>
    </row>
    <row r="145" spans="1:12" ht="13.5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109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480.73</v>
      </c>
      <c r="L145" s="48">
        <f t="shared" si="15"/>
        <v>480.73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109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480.73</v>
      </c>
      <c r="L146" s="79">
        <f t="shared" si="15"/>
        <v>480.73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109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480.73</v>
      </c>
      <c r="L147" s="48">
        <f>SUM(L148:L149)</f>
        <v>480.73</v>
      </c>
    </row>
    <row r="148" spans="1:12" ht="14.25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110</v>
      </c>
      <c r="H148" s="37">
        <v>119</v>
      </c>
      <c r="I148" s="123"/>
      <c r="J148" s="123"/>
      <c r="K148" s="123">
        <v>480.73</v>
      </c>
      <c r="L148" s="123">
        <v>480.73</v>
      </c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111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112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112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113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113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114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115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116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117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117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117</v>
      </c>
      <c r="H159" s="37">
        <v>130</v>
      </c>
      <c r="I159" s="134"/>
      <c r="J159" s="69"/>
      <c r="K159" s="69"/>
      <c r="L159" s="69"/>
    </row>
    <row r="160" spans="1:12" ht="10.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118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119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120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120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120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121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122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123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124</v>
      </c>
      <c r="H168" s="37">
        <v>139</v>
      </c>
      <c r="I168" s="131"/>
      <c r="J168" s="67"/>
      <c r="K168" s="67"/>
      <c r="L168" s="67"/>
    </row>
    <row r="169" spans="1:12" ht="0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125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126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127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128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129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130</v>
      </c>
      <c r="H174" s="37">
        <v>145</v>
      </c>
      <c r="I174" s="67"/>
      <c r="J174" s="69"/>
      <c r="K174" s="69"/>
      <c r="L174" s="69"/>
    </row>
    <row r="175" spans="1:12" ht="3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131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132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133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134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135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136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136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137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137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138</v>
      </c>
      <c r="H184" s="37">
        <v>155</v>
      </c>
      <c r="I184" s="67"/>
      <c r="J184" s="67"/>
      <c r="K184" s="67"/>
      <c r="L184" s="135"/>
    </row>
    <row r="185" spans="1:12" ht="6.7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139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140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141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141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142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143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144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145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146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146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147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148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149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150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150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150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151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14.2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151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151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152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153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154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155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156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157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157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157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158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158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159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160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161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162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163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158</v>
      </c>
      <c r="H219" s="37">
        <v>190</v>
      </c>
      <c r="I219" s="69"/>
      <c r="J219" s="69"/>
      <c r="K219" s="69"/>
      <c r="L219" s="135"/>
    </row>
    <row r="220" spans="1:12" ht="9.75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164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164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165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165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166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166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166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167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168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169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170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171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172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173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173</v>
      </c>
      <c r="H234" s="37">
        <v>205</v>
      </c>
      <c r="I234" s="69"/>
      <c r="J234" s="69"/>
      <c r="K234" s="69"/>
      <c r="L234" s="69"/>
    </row>
    <row r="235" spans="1:12" ht="9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174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175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176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177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178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179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180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180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181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182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183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183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184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185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186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186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187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188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189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189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189</v>
      </c>
      <c r="H255" s="37">
        <v>226</v>
      </c>
      <c r="I255" s="135"/>
      <c r="J255" s="135"/>
      <c r="K255" s="135"/>
      <c r="L255" s="135"/>
    </row>
    <row r="256" spans="1:12" ht="3.7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190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190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190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191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191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192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193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194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195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173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173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196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175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176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177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178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197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198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198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199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200</v>
      </c>
      <c r="H276" s="37">
        <v>247</v>
      </c>
      <c r="I276" s="69"/>
      <c r="J276" s="69"/>
      <c r="K276" s="69"/>
      <c r="L276" s="69"/>
    </row>
    <row r="277" spans="1:12" ht="11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201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201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202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203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204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204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205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206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207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207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207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190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190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190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191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191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192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193</v>
      </c>
      <c r="H294" s="37">
        <v>265</v>
      </c>
      <c r="I294" s="69"/>
      <c r="J294" s="69"/>
      <c r="K294" s="69"/>
      <c r="L294" s="69"/>
    </row>
    <row r="295" spans="1:12" ht="8.25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208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209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195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173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173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196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175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176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177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210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197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211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211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212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213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214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214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215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216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217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217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4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218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219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220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220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221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190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190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190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222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222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223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224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225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172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172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173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196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175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176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177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178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197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211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211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4.7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212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213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214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214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215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216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217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217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218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226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220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220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220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190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190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190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222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222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223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224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227</v>
      </c>
      <c r="H360" s="37">
        <v>331</v>
      </c>
      <c r="I360" s="117">
        <f>SUM(I30+I176)</f>
        <v>496300</v>
      </c>
      <c r="J360" s="117">
        <f>SUM(J30+J176)</f>
        <v>111700</v>
      </c>
      <c r="K360" s="117">
        <f>SUM(K30+K176)</f>
        <v>85958.049999999988</v>
      </c>
      <c r="L360" s="117">
        <f>SUM(L30+L176)</f>
        <v>85958.049999999988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228</v>
      </c>
      <c r="H362" s="16"/>
      <c r="I362" s="157"/>
      <c r="J362" s="155"/>
      <c r="K362" s="187" t="s">
        <v>229</v>
      </c>
      <c r="L362" s="187"/>
    </row>
    <row r="363" spans="1:12" ht="18.75" customHeight="1" x14ac:dyDescent="0.25">
      <c r="A363" s="158"/>
      <c r="B363" s="158"/>
      <c r="C363" s="158"/>
      <c r="D363" s="159" t="s">
        <v>230</v>
      </c>
      <c r="E363" s="1"/>
      <c r="F363" s="24"/>
      <c r="G363" s="1"/>
      <c r="H363" s="160"/>
      <c r="I363" s="161" t="s">
        <v>231</v>
      </c>
      <c r="K363" s="169" t="s">
        <v>232</v>
      </c>
      <c r="L363" s="169"/>
    </row>
    <row r="364" spans="1:12" ht="9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233</v>
      </c>
      <c r="I365" s="162"/>
      <c r="K365" s="186" t="s">
        <v>234</v>
      </c>
      <c r="L365" s="186"/>
    </row>
    <row r="366" spans="1:12" ht="26.25" customHeight="1" x14ac:dyDescent="0.25">
      <c r="D366" s="170" t="s">
        <v>235</v>
      </c>
      <c r="E366" s="171"/>
      <c r="F366" s="171"/>
      <c r="G366" s="171"/>
      <c r="H366" s="163"/>
      <c r="I366" s="164" t="s">
        <v>231</v>
      </c>
      <c r="K366" s="169" t="s">
        <v>232</v>
      </c>
      <c r="L366" s="169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6666666663" right="0.69791666666666663" top="0.75" bottom="0.75" header="0.29166666666666669" footer="0.29166666666666669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2020-04-17T10:50:42Z</dcterms:modified>
</cp:coreProperties>
</file>