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xr:revisionPtr revIDLastSave="0" documentId="13_ncr:1_{1B31F4EB-E6CD-4C39-9834-72E58149AB8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<sst xmlns="http://schemas.openxmlformats.org/spreadsheetml/2006/main" count="386" uniqueCount="242">
  <si>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</si>
  <si>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</si>
  <si>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</si>
  <si>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</si>
  <si>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</si>
  <si>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</si>
  <si>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</si>
  <si>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</si>
  <si>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</si>
  <si>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kovo 31 d.</t>
  </si>
  <si>
    <t>ketvirtinė</t>
  </si>
  <si>
    <t>(metinė, ketvirtinė)</t>
  </si>
  <si>
    <t>ATASKAITA</t>
  </si>
  <si>
    <t>2020 m. balandžio 17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</si>
  <si>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</si>
  <si>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</si>
  <si>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</si>
  <si>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</si>
  <si>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</si>
  <si>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</si>
  <si>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</si>
  <si>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</si>
  <si>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</si>
  <si>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</si>
  <si>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</si>
  <si>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</si>
  <si>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</si>
  <si>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</si>
  <si>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</si>
  <si>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</si>
  <si>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</si>
  <si>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</si>
  <si>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</si>
  <si>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</si>
  <si>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</si>
  <si>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</si>
  <si>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</si>
  <si>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</si>
  <si>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</si>
  <si>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</si>
  <si>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</si>
  <si>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</si>
  <si>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</si>
  <si>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</si>
  <si>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</si>
  <si>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</si>
  <si>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</si>
  <si>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</si>
  <si>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</si>
  <si>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</si>
  <si>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</si>
  <si>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</si>
  <si>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</si>
  <si>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</si>
  <si>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</si>
  <si>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</si>
  <si>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</si>
  <si>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</si>
  <si>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</si>
  <si>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</si>
  <si>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</si>
  <si>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</si>
  <si>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</si>
  <si>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</si>
  <si>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</si>
  <si>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</si>
  <si>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</si>
  <si>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</si>
  <si>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</si>
  <si>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</si>
  <si>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</si>
  <si>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</si>
  <si>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</si>
  <si>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</si>
  <si>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</si>
  <si>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</si>
  <si>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</si>
  <si>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</si>
  <si>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</si>
  <si>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</si>
  <si>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</si>
  <si>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</si>
  <si>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</si>
  <si>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</si>
  <si>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</si>
  <si>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</si>
  <si>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</si>
  <si>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</si>
  <si>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</si>
  <si>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</si>
  <si>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</si>
  <si>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</si>
  <si>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</si>
  <si>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</si>
  <si>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</si>
  <si>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</si>
  <si>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</si>
  <si>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</si>
  <si>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</si>
  <si>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</si>
  <si>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</si>
  <si>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</si>
  <si>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</si>
  <si>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</si>
  <si>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</si>
  <si>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</si>
  <si>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</si>
  <si>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</si>
  <si>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</si>
  <si>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</si>
  <si>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</si>
  <si>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</si>
  <si>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</si>
  <si>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</si>
  <si>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</si>
  <si>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</si>
  <si>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</si>
  <si>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</si>
  <si>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</si>
  <si>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</si>
  <si>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</si>
  <si>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</si>
  <si>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</si>
  <si>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</si>
  <si>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</si>
  <si>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</si>
  <si>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</si>
  <si>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</si>
  <si>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</si>
  <si>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</si>
  <si>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</si>
  <si>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</si>
  <si>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</si>
  <si>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</si>
  <si>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</si>
  <si>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</si>
  <si>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</si>
  <si>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</si>
  <si>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</si>
  <si>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</si>
  <si>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</si>
  <si>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</si>
  <si>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</si>
  <si>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</si>
  <si>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</si>
  <si>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</si>
  <si>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</si>
  <si>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</si>
  <si>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</si>
  <si>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</si>
  <si>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</si>
  <si>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</si>
  <si>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</si>
  <si>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</si>
  <si>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</si>
  <si>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</si>
  <si>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</si>
  <si>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</si>
  <si>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</si>
  <si>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</si>
  <si>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</si>
  <si>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</si>
  <si>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</si>
  <si>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</si>
  <si>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</si>
  <si>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</si>
  <si>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</si>
  <si>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</si>
  <si>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</si>
  <si>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</si>
  <si>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</si>
  <si>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</si>
  <si>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</si>
  <si>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</si>
  <si>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</si>
  <si>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</si>
  <si>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</si>
  <si>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</si>
  <si>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</si>
  <si>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</si>
  <si>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</si>
  <si>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</si>
  <si>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</si>
  <si>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</si>
  <si>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</si>
  <si>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</si>
  <si>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</si>
  <si>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</si>
  <si>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</si>
  <si>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</si>
  <si>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</si>
  <si>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</si>
  <si>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</si>
  <si>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</si>
  <si>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</si>
  <si>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</si>
  <si>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</si>
  <si>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</si>
  <si>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</si>
  <si>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</si>
  <si>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</si>
  <si>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</si>
  <si>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</si>
  <si>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</si>
  <si>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</si>
  <si>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</si>
  <si>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</si>
  <si>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</si>
  <si>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</si>
  <si>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</si>
  <si>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</si>
  <si>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</si>
  <si>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</si>
  <si>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</si>
  <si>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</si>
  <si>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</si>
  <si>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</si>
  <si>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</si>
  <si>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</si>
  <si>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</si>
  <si>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</si>
  <si>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</si>
  <si>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</si>
  <si>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</si>
  <si>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</si>
  <si>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</si>
  <si>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</si>
  <si>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</si>
  <si>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</si>
  <si>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</si>
  <si>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</si>
  <si>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</si>
  <si>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</si>
  <si>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</si>
  <si>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</si>
  <si>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</si>
  <si>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Švietimo paslaugų užtikrinimas ir gerinimas</t>
  </si>
  <si>
    <t>O</t>
  </si>
  <si>
    <t>O9</t>
  </si>
  <si>
    <t>O2</t>
  </si>
  <si>
    <t>O1</t>
  </si>
  <si>
    <t>Ugdymo planui įgyvendinti,organizuoti,valdyti ir švietimo pagalbai 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</si>
</sst>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>
      <alignment horizontal="right"/>
    </xf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>
      <alignment horizontal="right"/>
    </xf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>
      <alignment horizontal="right"/>
    </xf>
    <xf numFmtId="0" fontId="37" fillId="0" borderId="7" xfId="1" applyFont="1" applyBorder="1" applyAlignment="1" applyProtection="1">
      <alignment horizontal="right"/>
    </xf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164" fontId="41" fillId="0" borderId="2" xfId="1" applyNumberFormat="1" applyFont="1" applyBorder="1" applyAlignment="1" applyProtection="1">
      <alignment horizontal="right"/>
    </xf>
    <xf numFmtId="49" fontId="54" fillId="0" borderId="3" xfId="1" applyNumberFormat="1" applyFont="1" applyBorder="1" applyAlignment="1" applyProtection="1">
      <alignment horizontal="center" vertical="center" wrapText="1"/>
    </xf>
    <xf numFmtId="49" fontId="55" fillId="0" borderId="13" xfId="1" applyNumberFormat="1" applyFont="1" applyBorder="1" applyAlignment="1" applyProtection="1">
      <alignment horizontal="center" vertical="center" wrapText="1"/>
    </xf>
    <xf numFmtId="0" fontId="61" fillId="0" borderId="3" xfId="1" applyFont="1" applyBorder="1" applyAlignment="1" applyProtection="1">
      <alignment horizontal="center" vertical="center" wrapText="1"/>
    </xf>
    <xf numFmtId="0" fontId="62" fillId="0" borderId="13" xfId="1" applyFont="1" applyBorder="1" applyAlignment="1" applyProtection="1">
      <alignment horizontal="center" vertical="center" wrapText="1"/>
    </xf>
    <xf numFmtId="49" fontId="63" fillId="0" borderId="9" xfId="1" applyNumberFormat="1" applyFont="1" applyBorder="1" applyAlignment="1" applyProtection="1">
      <alignment horizontal="center" vertical="center" wrapText="1"/>
    </xf>
    <xf numFmtId="49" fontId="64" fillId="0" borderId="3" xfId="1" applyNumberFormat="1" applyFont="1" applyBorder="1" applyAlignment="1" applyProtection="1">
      <alignment horizontal="center" vertical="center" wrapText="1"/>
    </xf>
    <xf numFmtId="3" fontId="65" fillId="0" borderId="13" xfId="1" applyNumberFormat="1" applyFont="1" applyBorder="1" applyAlignment="1" applyProtection="1">
      <alignment horizontal="center" vertical="center" wrapText="1"/>
    </xf>
    <xf numFmtId="0" fontId="66" fillId="0" borderId="0" xfId="1" applyFont="1" applyAlignment="1" applyProtection="1"/>
    <xf numFmtId="0" fontId="67" fillId="0" borderId="3" xfId="1" applyFont="1" applyBorder="1" applyAlignment="1" applyProtection="1">
      <alignment vertical="top" wrapText="1"/>
    </xf>
    <xf numFmtId="0" fontId="68" fillId="0" borderId="3" xfId="1" applyFont="1" applyBorder="1" applyAlignment="1" applyProtection="1">
      <alignment vertical="top" wrapText="1"/>
    </xf>
    <xf numFmtId="0" fontId="69" fillId="0" borderId="9" xfId="1" applyFont="1" applyBorder="1" applyAlignment="1" applyProtection="1">
      <alignment vertical="top" wrapText="1"/>
    </xf>
    <xf numFmtId="0" fontId="70" fillId="0" borderId="14" xfId="1" applyFont="1" applyBorder="1" applyAlignment="1" applyProtection="1">
      <alignment vertical="top" wrapText="1"/>
    </xf>
    <xf numFmtId="0" fontId="71" fillId="0" borderId="9" xfId="1" applyFont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Border="1" applyAlignment="1" applyProtection="1">
      <alignment vertical="top" wrapText="1"/>
    </xf>
    <xf numFmtId="0" fontId="75" fillId="0" borderId="13" xfId="1" applyFont="1" applyBorder="1" applyAlignment="1" applyProtection="1">
      <alignment vertical="top" wrapText="1"/>
    </xf>
    <xf numFmtId="0" fontId="76" fillId="0" borderId="2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vertical="top" wrapText="1"/>
    </xf>
    <xf numFmtId="0" fontId="78" fillId="0" borderId="13" xfId="1" applyFont="1" applyBorder="1" applyAlignment="1" applyProtection="1">
      <alignment horizontal="center" vertical="top" wrapText="1"/>
    </xf>
    <xf numFmtId="0" fontId="79" fillId="0" borderId="2" xfId="1" applyFont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Border="1" applyAlignment="1" applyProtection="1">
      <alignment vertical="top" wrapText="1"/>
    </xf>
    <xf numFmtId="0" fontId="83" fillId="0" borderId="9" xfId="1" applyFont="1" applyBorder="1" applyAlignment="1" applyProtection="1">
      <alignment vertical="top" wrapText="1"/>
    </xf>
    <xf numFmtId="0" fontId="84" fillId="0" borderId="14" xfId="1" applyFont="1" applyBorder="1" applyAlignment="1" applyProtection="1">
      <alignment vertical="top" wrapText="1"/>
    </xf>
    <xf numFmtId="0" fontId="85" fillId="0" borderId="3" xfId="1" applyFont="1" applyBorder="1" applyAlignment="1" applyProtection="1">
      <alignment vertical="top" wrapText="1"/>
    </xf>
    <xf numFmtId="0" fontId="86" fillId="0" borderId="9" xfId="1" applyFont="1" applyBorder="1" applyAlignment="1" applyProtection="1">
      <alignment horizontal="center" vertical="top" wrapText="1"/>
    </xf>
    <xf numFmtId="0" fontId="87" fillId="0" borderId="0" xfId="1" applyFont="1" applyAlignment="1" applyProtection="1">
      <alignment horizontal="justify" vertical="center"/>
    </xf>
    <xf numFmtId="0" fontId="88" fillId="0" borderId="6" xfId="1" applyFont="1" applyBorder="1" applyAlignment="1" applyProtection="1">
      <alignment vertical="top" wrapText="1"/>
    </xf>
    <xf numFmtId="0" fontId="89" fillId="0" borderId="14" xfId="1" applyFont="1" applyBorder="1" applyAlignment="1" applyProtection="1">
      <alignment vertical="top" wrapText="1"/>
    </xf>
    <xf numFmtId="0" fontId="90" fillId="0" borderId="9" xfId="1" applyFont="1" applyBorder="1" applyAlignment="1" applyProtection="1">
      <alignment horizontal="center" vertical="top" wrapText="1"/>
    </xf>
    <xf numFmtId="2" fontId="91" fillId="0" borderId="13" xfId="1" applyNumberFormat="1" applyFont="1" applyBorder="1" applyAlignment="1" applyProtection="1">
      <alignment horizontal="right" vertical="center" wrapText="1"/>
    </xf>
    <xf numFmtId="2" fontId="92" fillId="0" borderId="3" xfId="1" applyNumberFormat="1" applyFont="1" applyBorder="1" applyAlignment="1" applyProtection="1">
      <alignment horizontal="right" vertical="center" wrapText="1"/>
    </xf>
    <xf numFmtId="2" fontId="93" fillId="0" borderId="9" xfId="1" applyNumberFormat="1" applyFont="1" applyBorder="1" applyAlignment="1" applyProtection="1">
      <alignment horizontal="right" vertical="center" wrapText="1"/>
    </xf>
    <xf numFmtId="0" fontId="94" fillId="0" borderId="12" xfId="1" applyFont="1" applyBorder="1" applyAlignment="1" applyProtection="1">
      <alignment vertical="top" wrapText="1"/>
    </xf>
    <xf numFmtId="0" fontId="95" fillId="0" borderId="8" xfId="1" applyFont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Border="1" applyAlignment="1" applyProtection="1">
      <alignment vertical="top" wrapText="1"/>
    </xf>
    <xf numFmtId="0" fontId="99" fillId="0" borderId="15" xfId="1" applyFont="1" applyBorder="1" applyAlignment="1" applyProtection="1">
      <alignment vertical="top" wrapText="1"/>
    </xf>
    <xf numFmtId="0" fontId="100" fillId="0" borderId="5" xfId="1" applyFont="1" applyBorder="1" applyAlignment="1" applyProtection="1">
      <alignment vertical="top" wrapText="1"/>
    </xf>
    <xf numFmtId="0" fontId="101" fillId="0" borderId="0" xfId="1" applyFont="1" applyAlignment="1" applyProtection="1">
      <alignment vertical="top" wrapText="1"/>
    </xf>
    <xf numFmtId="0" fontId="102" fillId="0" borderId="5" xfId="1" applyFont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Border="1" applyAlignment="1" applyProtection="1">
      <alignment horizontal="center" vertical="top" wrapText="1"/>
    </xf>
    <xf numFmtId="0" fontId="106" fillId="0" borderId="12" xfId="1" applyFont="1" applyBorder="1" applyAlignment="1" applyProtection="1">
      <alignment vertical="top" wrapText="1"/>
    </xf>
    <xf numFmtId="0" fontId="107" fillId="0" borderId="8" xfId="1" applyFont="1" applyBorder="1" applyAlignment="1" applyProtection="1">
      <alignment vertical="top" wrapText="1"/>
    </xf>
    <xf numFmtId="0" fontId="108" fillId="0" borderId="13" xfId="1" applyFont="1" applyBorder="1" applyAlignment="1" applyProtection="1">
      <alignment vertical="top" wrapText="1"/>
    </xf>
    <xf numFmtId="0" fontId="109" fillId="0" borderId="2" xfId="1" applyFont="1" applyBorder="1" applyAlignment="1" applyProtection="1">
      <alignment vertical="top" wrapText="1"/>
    </xf>
    <xf numFmtId="0" fontId="110" fillId="0" borderId="13" xfId="1" applyFont="1" applyBorder="1" applyAlignment="1" applyProtection="1">
      <alignment horizontal="center" vertical="top" wrapText="1"/>
    </xf>
    <xf numFmtId="0" fontId="111" fillId="0" borderId="4" xfId="1" applyFont="1" applyBorder="1" applyAlignment="1" applyProtection="1">
      <alignment vertical="top" wrapText="1"/>
    </xf>
    <xf numFmtId="0" fontId="112" fillId="0" borderId="11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horizontal="center" vertical="top" wrapText="1"/>
    </xf>
    <xf numFmtId="0" fontId="114" fillId="0" borderId="7" xfId="1" applyFont="1" applyBorder="1" applyAlignment="1" applyProtection="1">
      <alignment vertical="top" wrapText="1"/>
    </xf>
    <xf numFmtId="2" fontId="115" fillId="0" borderId="11" xfId="1" applyNumberFormat="1" applyFont="1" applyBorder="1" applyAlignment="1" applyProtection="1">
      <alignment horizontal="right" vertical="center" wrapText="1"/>
    </xf>
    <xf numFmtId="0" fontId="116" fillId="0" borderId="14" xfId="1" applyFont="1" applyBorder="1" applyAlignment="1" applyProtection="1">
      <alignment horizontal="left" vertical="top" wrapText="1"/>
    </xf>
    <xf numFmtId="0" fontId="117" fillId="0" borderId="12" xfId="1" applyFont="1" applyBorder="1" applyAlignment="1" applyProtection="1">
      <alignment vertical="center" wrapText="1"/>
    </xf>
    <xf numFmtId="0" fontId="118" fillId="0" borderId="8" xfId="1" applyFont="1" applyBorder="1" applyAlignment="1" applyProtection="1">
      <alignment vertical="center" wrapText="1"/>
    </xf>
    <xf numFmtId="0" fontId="119" fillId="0" borderId="13" xfId="1" applyFont="1" applyBorder="1" applyAlignment="1" applyProtection="1">
      <alignment vertical="top" wrapText="1"/>
    </xf>
    <xf numFmtId="0" fontId="120" fillId="0" borderId="2" xfId="1" applyFont="1" applyBorder="1" applyAlignment="1" applyProtection="1">
      <alignment vertical="center" wrapText="1"/>
    </xf>
    <xf numFmtId="0" fontId="121" fillId="0" borderId="9" xfId="1" applyFont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Border="1" applyAlignment="1" applyProtection="1">
      <alignment vertical="top" wrapText="1"/>
    </xf>
    <xf numFmtId="0" fontId="127" fillId="0" borderId="12" xfId="1" applyFont="1" applyBorder="1" applyAlignment="1" applyProtection="1">
      <alignment vertical="top" wrapText="1"/>
    </xf>
    <xf numFmtId="0" fontId="128" fillId="0" borderId="9" xfId="1" applyFont="1" applyBorder="1" applyAlignment="1" applyProtection="1">
      <alignment vertical="top" wrapText="1"/>
    </xf>
    <xf numFmtId="0" fontId="129" fillId="0" borderId="6" xfId="1" applyFont="1" applyBorder="1" applyAlignment="1" applyProtection="1">
      <alignment vertical="top" wrapText="1"/>
    </xf>
    <xf numFmtId="0" fontId="130" fillId="0" borderId="3" xfId="1" applyFont="1" applyBorder="1" applyAlignment="1" applyProtection="1">
      <alignment horizontal="center"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8" xfId="1" applyFont="1" applyBorder="1" applyAlignment="1" applyProtection="1">
      <alignment horizontal="center" vertical="top" wrapText="1"/>
    </xf>
    <xf numFmtId="0" fontId="133" fillId="0" borderId="3" xfId="1" applyFont="1" applyBorder="1" applyAlignment="1" applyProtection="1">
      <alignment horizontal="center" vertical="top" wrapText="1"/>
    </xf>
    <xf numFmtId="0" fontId="134" fillId="0" borderId="15" xfId="1" applyFont="1" applyBorder="1" applyAlignment="1" applyProtection="1">
      <alignment horizontal="center" vertical="top" wrapText="1"/>
    </xf>
    <xf numFmtId="0" fontId="135" fillId="0" borderId="0" xfId="1" applyFont="1" applyAlignment="1" applyProtection="1">
      <alignment vertical="top" wrapText="1"/>
    </xf>
    <xf numFmtId="0" fontId="136" fillId="0" borderId="15" xfId="1" applyFont="1" applyBorder="1" applyAlignment="1" applyProtection="1">
      <alignment horizontal="center" vertical="top" wrapText="1"/>
    </xf>
    <xf numFmtId="0" fontId="137" fillId="0" borderId="15" xfId="1" applyFont="1" applyBorder="1" applyAlignment="1" applyProtection="1">
      <alignment vertical="top" wrapText="1"/>
    </xf>
    <xf numFmtId="0" fontId="138" fillId="0" borderId="6" xfId="1" applyFont="1" applyBorder="1" applyAlignment="1" applyProtection="1">
      <alignment vertical="top" wrapText="1"/>
    </xf>
    <xf numFmtId="0" fontId="139" fillId="0" borderId="14" xfId="1" applyFont="1" applyBorder="1" applyAlignment="1" applyProtection="1">
      <alignment vertical="center" wrapText="1"/>
    </xf>
    <xf numFmtId="0" fontId="140" fillId="0" borderId="8" xfId="1" applyFont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Border="1" applyAlignment="1" applyProtection="1">
      <alignment vertical="top" wrapText="1"/>
    </xf>
    <xf numFmtId="0" fontId="145" fillId="0" borderId="4" xfId="1" applyFont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Border="1" applyAlignment="1" applyProtection="1">
      <alignment horizontal="right" vertical="center" wrapText="1"/>
    </xf>
    <xf numFmtId="0" fontId="148" fillId="0" borderId="5" xfId="1" applyFont="1" applyBorder="1" applyAlignment="1" applyProtection="1">
      <alignment vertical="top" wrapText="1"/>
    </xf>
    <xf numFmtId="0" fontId="149" fillId="0" borderId="10" xfId="1" applyFont="1" applyBorder="1" applyAlignment="1" applyProtection="1">
      <alignment vertical="top" wrapText="1"/>
    </xf>
    <xf numFmtId="0" fontId="150" fillId="0" borderId="11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horizontal="center" vertical="top" wrapText="1"/>
    </xf>
    <xf numFmtId="0" fontId="152" fillId="0" borderId="8" xfId="1" applyFont="1" applyBorder="1" applyAlignment="1" applyProtection="1">
      <alignment vertical="top" wrapText="1"/>
    </xf>
    <xf numFmtId="0" fontId="153" fillId="0" borderId="13" xfId="1" applyFont="1" applyBorder="1" applyAlignment="1" applyProtection="1">
      <alignment horizontal="center" vertical="top" wrapText="1"/>
    </xf>
    <xf numFmtId="0" fontId="154" fillId="0" borderId="7" xfId="1" applyFont="1" applyBorder="1" applyAlignment="1" applyProtection="1">
      <alignment vertical="top" wrapText="1"/>
    </xf>
    <xf numFmtId="2" fontId="155" fillId="0" borderId="4" xfId="1" applyNumberFormat="1" applyFont="1" applyBorder="1" applyAlignment="1" applyProtection="1">
      <alignment horizontal="right" vertical="center" wrapText="1"/>
    </xf>
    <xf numFmtId="2" fontId="156" fillId="0" borderId="10" xfId="1" applyNumberFormat="1" applyFont="1" applyBorder="1" applyAlignment="1" applyProtection="1">
      <alignment horizontal="right" vertical="center" wrapText="1"/>
    </xf>
    <xf numFmtId="0" fontId="157" fillId="0" borderId="5" xfId="1" applyFont="1" applyBorder="1" applyAlignment="1" applyProtection="1">
      <alignment horizontal="center" vertical="top" wrapText="1"/>
    </xf>
    <xf numFmtId="2" fontId="158" fillId="0" borderId="15" xfId="1" applyNumberFormat="1" applyFont="1" applyBorder="1" applyAlignment="1" applyProtection="1">
      <alignment horizontal="right" vertical="center" wrapText="1"/>
    </xf>
    <xf numFmtId="2" fontId="159" fillId="0" borderId="5" xfId="1" applyNumberFormat="1" applyFont="1" applyBorder="1" applyAlignment="1" applyProtection="1">
      <alignment horizontal="right" vertical="center" wrapText="1"/>
    </xf>
    <xf numFmtId="3" fontId="160" fillId="0" borderId="3" xfId="1" applyNumberFormat="1" applyFont="1" applyBorder="1" applyAlignment="1" applyProtection="1">
      <alignment horizontal="right" vertical="center" wrapText="1"/>
    </xf>
    <xf numFmtId="0" fontId="161" fillId="0" borderId="14" xfId="1" applyFont="1" applyBorder="1" applyAlignment="1" applyProtection="1">
      <alignment vertical="center" wrapText="1"/>
    </xf>
    <xf numFmtId="0" fontId="162" fillId="0" borderId="2" xfId="1" applyFont="1" applyBorder="1" applyAlignment="1" applyProtection="1">
      <alignment horizontal="center" vertical="top" wrapText="1"/>
    </xf>
    <xf numFmtId="0" fontId="163" fillId="0" borderId="14" xfId="1" applyFont="1" applyBorder="1" applyAlignment="1" applyProtection="1">
      <alignment horizontal="center" vertical="top" wrapText="1"/>
    </xf>
    <xf numFmtId="0" fontId="164" fillId="0" borderId="11" xfId="1" applyFont="1" applyBorder="1" applyAlignment="1" applyProtection="1">
      <alignment horizontal="center" vertical="top" wrapText="1"/>
    </xf>
    <xf numFmtId="0" fontId="165" fillId="0" borderId="9" xfId="1" applyFont="1" applyBorder="1" applyAlignment="1" applyProtection="1">
      <alignment vertical="top" wrapText="1"/>
    </xf>
    <xf numFmtId="0" fontId="166" fillId="0" borderId="9" xfId="1" applyFont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Border="1" applyAlignment="1" applyProtection="1">
      <alignment horizontal="center" vertical="top" wrapText="1"/>
    </xf>
    <xf numFmtId="0" fontId="172" fillId="0" borderId="3" xfId="1" applyFont="1" applyBorder="1" applyAlignment="1" applyProtection="1"/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3" fillId="0" borderId="0" xfId="1" applyFont="1" applyAlignment="1" applyProtection="1">
      <alignment vertical="center"/>
    </xf>
    <xf numFmtId="0" fontId="184" fillId="0" borderId="0" xfId="1" applyFont="1" applyProtection="1">
      <alignment vertical="top"/>
    </xf>
    <xf numFmtId="0" fontId="185" fillId="0" borderId="0" xfId="1" applyFont="1" applyAlignment="1" applyProtection="1"/>
    <xf numFmtId="0" fontId="186" fillId="0" borderId="0" xfId="1" applyFont="1" applyAlignment="1" applyProtection="1">
      <alignment horizontal="center" vertical="top"/>
    </xf>
    <xf numFmtId="0" fontId="187" fillId="0" borderId="0" xfId="1" applyFont="1" applyAlignment="1" applyProtection="1">
      <alignment horizontal="center" vertical="top"/>
    </xf>
    <xf numFmtId="0" fontId="191" fillId="0" borderId="0" xfId="1" applyFont="1" applyAlignment="1" applyProtection="1">
      <alignment horizontal="center"/>
    </xf>
    <xf numFmtId="0" fontId="192" fillId="0" borderId="7" xfId="1" applyFont="1" applyBorder="1" applyAlignment="1" applyProtection="1">
      <alignment horizontal="center" vertical="top"/>
    </xf>
    <xf numFmtId="0" fontId="38" fillId="0" borderId="2" xfId="1" applyFont="1" applyBorder="1" applyAlignment="1" applyProtection="1">
      <alignment horizontal="left" vertical="center" wrapText="1"/>
    </xf>
    <xf numFmtId="49" fontId="58" fillId="0" borderId="6" xfId="1" applyNumberFormat="1" applyFont="1" applyBorder="1" applyAlignment="1" applyProtection="1">
      <alignment horizontal="center" vertical="center"/>
    </xf>
    <xf numFmtId="49" fontId="59" fillId="0" borderId="14" xfId="1" applyNumberFormat="1" applyFont="1" applyBorder="1" applyAlignment="1" applyProtection="1">
      <alignment horizontal="center" vertical="center"/>
    </xf>
    <xf numFmtId="49" fontId="60" fillId="0" borderId="9" xfId="1" applyNumberFormat="1" applyFont="1" applyBorder="1" applyAlignment="1" applyProtection="1">
      <alignment horizontal="center" vertical="center"/>
    </xf>
    <xf numFmtId="0" fontId="186" fillId="0" borderId="0" xfId="1" applyFont="1" applyAlignment="1" applyProtection="1">
      <alignment horizontal="center" vertical="top"/>
    </xf>
    <xf numFmtId="0" fontId="189" fillId="0" borderId="7" xfId="1" applyFont="1" applyBorder="1" applyAlignment="1" applyProtection="1">
      <alignment horizontal="center" vertical="top" wrapText="1"/>
    </xf>
    <xf numFmtId="0" fontId="190" fillId="0" borderId="7" xfId="1" applyFont="1" applyBorder="1" applyAlignment="1" applyProtection="1">
      <alignment horizontal="center" wrapText="1"/>
    </xf>
    <xf numFmtId="49" fontId="42" fillId="0" borderId="10" xfId="1" applyNumberFormat="1" applyFont="1" applyBorder="1" applyAlignment="1" applyProtection="1">
      <alignment horizontal="left" vertical="center" wrapText="1"/>
    </xf>
    <xf numFmtId="0" fontId="43" fillId="0" borderId="7" xfId="1" applyFont="1" applyBorder="1" applyAlignment="1" applyProtection="1">
      <alignment horizontal="left" vertical="center" wrapText="1"/>
    </xf>
    <xf numFmtId="0" fontId="50" fillId="0" borderId="12" xfId="1" applyFont="1" applyBorder="1" applyAlignment="1" applyProtection="1">
      <alignment horizontal="left" vertical="center" wrapText="1"/>
    </xf>
    <xf numFmtId="0" fontId="51" fillId="0" borderId="2" xfId="1" applyFont="1" applyBorder="1" applyAlignment="1" applyProtection="1">
      <alignment horizontal="left" vertical="center" wrapText="1"/>
    </xf>
    <xf numFmtId="0" fontId="44" fillId="0" borderId="4" xfId="1" applyFont="1" applyBorder="1" applyAlignment="1" applyProtection="1">
      <alignment horizontal="center" vertical="center"/>
    </xf>
    <xf numFmtId="0" fontId="52" fillId="0" borderId="8" xfId="1" applyFont="1" applyBorder="1" applyAlignment="1" applyProtection="1">
      <alignment horizontal="center"/>
    </xf>
    <xf numFmtId="0" fontId="45" fillId="0" borderId="11" xfId="1" applyFont="1" applyBorder="1" applyAlignment="1" applyProtection="1">
      <alignment horizontal="center" vertical="center" wrapText="1"/>
    </xf>
    <xf numFmtId="0" fontId="53" fillId="0" borderId="13" xfId="1" applyFont="1" applyBorder="1" applyAlignment="1" applyProtection="1">
      <alignment horizontal="center" vertical="center" wrapText="1"/>
    </xf>
    <xf numFmtId="0" fontId="46" fillId="0" borderId="6" xfId="1" applyFont="1" applyBorder="1" applyAlignment="1" applyProtection="1">
      <alignment horizontal="center" wrapText="1"/>
    </xf>
    <xf numFmtId="0" fontId="47" fillId="0" borderId="9" xfId="1" applyFont="1" applyBorder="1" applyAlignment="1" applyProtection="1">
      <alignment horizontal="center" wrapText="1"/>
    </xf>
    <xf numFmtId="164" fontId="48" fillId="0" borderId="4" xfId="1" applyNumberFormat="1" applyFont="1" applyBorder="1" applyAlignment="1" applyProtection="1">
      <alignment horizontal="center" vertical="center" wrapText="1"/>
    </xf>
    <xf numFmtId="0" fontId="56" fillId="0" borderId="8" xfId="1" applyFont="1" applyBorder="1" applyAlignment="1" applyProtection="1">
      <alignment horizontal="center" wrapText="1"/>
    </xf>
    <xf numFmtId="164" fontId="49" fillId="0" borderId="11" xfId="1" applyNumberFormat="1" applyFont="1" applyBorder="1" applyAlignment="1" applyProtection="1">
      <alignment horizontal="center" vertical="center" wrapText="1"/>
    </xf>
    <xf numFmtId="0" fontId="57" fillId="0" borderId="13" xfId="1" applyFont="1" applyBorder="1" applyAlignment="1" applyProtection="1">
      <alignment wrapText="1"/>
    </xf>
    <xf numFmtId="0" fontId="188" fillId="0" borderId="2" xfId="1" applyFont="1" applyBorder="1" applyAlignment="1" applyProtection="1">
      <alignment horizontal="center" vertical="top"/>
    </xf>
    <xf numFmtId="164" fontId="182" fillId="0" borderId="2" xfId="1" applyNumberFormat="1" applyFont="1" applyBorder="1" applyAlignment="1" applyProtection="1">
      <alignment horizontal="center" vertic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3" fontId="3" fillId="0" borderId="4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>
      <alignment horizontal="right"/>
      <protection locked="0"/>
    </xf>
    <xf numFmtId="3" fontId="3" fillId="0" borderId="9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17" colorId="9" workbookViewId="0">
      <selection activeCell="E148" sqref="E14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89" t="s">
        <v>7</v>
      </c>
      <c r="B7" s="190"/>
      <c r="C7" s="190"/>
      <c r="D7" s="190"/>
      <c r="E7" s="190"/>
      <c r="F7" s="191"/>
      <c r="G7" s="190"/>
      <c r="H7" s="190"/>
      <c r="I7" s="190"/>
      <c r="J7" s="190"/>
      <c r="K7" s="190"/>
      <c r="L7" s="190"/>
    </row>
    <row r="8" spans="1:13" ht="14.25" customHeight="1" x14ac:dyDescent="0.25">
      <c r="A8" s="13"/>
      <c r="B8" s="14"/>
      <c r="C8" s="14"/>
      <c r="D8" s="14"/>
      <c r="E8" s="14"/>
      <c r="F8" s="15"/>
      <c r="G8" s="192" t="s">
        <v>8</v>
      </c>
      <c r="H8" s="192"/>
      <c r="I8" s="192"/>
      <c r="J8" s="192"/>
      <c r="K8" s="192"/>
      <c r="L8" s="14"/>
    </row>
    <row r="9" spans="1:13" ht="16.5" customHeight="1" x14ac:dyDescent="0.25">
      <c r="A9" s="193" t="s">
        <v>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</row>
    <row r="10" spans="1:13" ht="15.75" customHeight="1" x14ac:dyDescent="0.25">
      <c r="G10" s="194" t="s">
        <v>10</v>
      </c>
      <c r="H10" s="194"/>
      <c r="I10" s="194"/>
      <c r="J10" s="194"/>
      <c r="K10" s="194"/>
    </row>
    <row r="11" spans="1:13" ht="12" customHeight="1" x14ac:dyDescent="0.25">
      <c r="G11" s="195" t="s">
        <v>11</v>
      </c>
      <c r="H11" s="195"/>
      <c r="I11" s="195"/>
      <c r="J11" s="195"/>
      <c r="K11" s="195"/>
    </row>
    <row r="12" spans="1:13" ht="9" customHeight="1" x14ac:dyDescent="0.25"/>
    <row r="13" spans="1:13" ht="12" customHeight="1" x14ac:dyDescent="0.25">
      <c r="B13" s="193" t="s">
        <v>12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3" ht="12" customHeight="1" x14ac:dyDescent="0.25">
      <c r="K14" s="3"/>
      <c r="L14" s="3"/>
    </row>
    <row r="15" spans="1:13" ht="12.75" customHeight="1" x14ac:dyDescent="0.25">
      <c r="G15" s="196" t="s">
        <v>13</v>
      </c>
      <c r="H15" s="196"/>
      <c r="I15" s="196"/>
      <c r="J15" s="196"/>
      <c r="K15" s="196"/>
    </row>
    <row r="16" spans="1:13" ht="11.25" customHeight="1" x14ac:dyDescent="0.25">
      <c r="G16" s="197" t="s">
        <v>14</v>
      </c>
      <c r="H16" s="197"/>
      <c r="I16" s="197"/>
      <c r="J16" s="197"/>
      <c r="K16" s="197"/>
    </row>
    <row r="17" spans="1:13" ht="14.25" customHeight="1" x14ac:dyDescent="0.25">
      <c r="B17" s="1"/>
      <c r="C17" s="1"/>
      <c r="D17" s="1"/>
      <c r="E17" s="198" t="s">
        <v>236</v>
      </c>
      <c r="F17" s="199"/>
      <c r="G17" s="200"/>
      <c r="H17" s="200"/>
      <c r="I17" s="200"/>
      <c r="J17" s="200"/>
      <c r="K17" s="200"/>
      <c r="L17" s="1"/>
    </row>
    <row r="18" spans="1:13" ht="12" customHeight="1" x14ac:dyDescent="0.25">
      <c r="A18" s="201" t="s">
        <v>15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2"/>
      <c r="D22" s="203"/>
      <c r="E22" s="203"/>
      <c r="F22" s="204"/>
      <c r="G22" s="203"/>
      <c r="H22" s="203"/>
      <c r="I22" s="203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05" t="s">
        <v>237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88" t="s">
        <v>25</v>
      </c>
      <c r="H25" s="188"/>
      <c r="I25" s="206" t="s">
        <v>238</v>
      </c>
      <c r="J25" s="207" t="s">
        <v>239</v>
      </c>
      <c r="K25" s="208" t="s">
        <v>239</v>
      </c>
      <c r="L25" s="208" t="s">
        <v>240</v>
      </c>
    </row>
    <row r="26" spans="1:13" ht="41.25" customHeight="1" x14ac:dyDescent="0.25">
      <c r="A26" s="209" t="s">
        <v>241</v>
      </c>
      <c r="B26" s="165"/>
      <c r="C26" s="165"/>
      <c r="D26" s="165"/>
      <c r="E26" s="165"/>
      <c r="F26" s="165"/>
      <c r="G26" s="165"/>
      <c r="H26" s="165"/>
      <c r="I26" s="32"/>
      <c r="J26" s="32"/>
      <c r="K26" s="33"/>
      <c r="L26" s="34" t="s">
        <v>26</v>
      </c>
    </row>
    <row r="27" spans="1:13" ht="24" customHeight="1" x14ac:dyDescent="0.25">
      <c r="A27" s="172" t="s">
        <v>27</v>
      </c>
      <c r="B27" s="173"/>
      <c r="C27" s="173"/>
      <c r="D27" s="173"/>
      <c r="E27" s="173"/>
      <c r="F27" s="173"/>
      <c r="G27" s="176" t="s">
        <v>28</v>
      </c>
      <c r="H27" s="178" t="s">
        <v>29</v>
      </c>
      <c r="I27" s="180" t="s">
        <v>30</v>
      </c>
      <c r="J27" s="181"/>
      <c r="K27" s="182" t="s">
        <v>31</v>
      </c>
      <c r="L27" s="184" t="s">
        <v>32</v>
      </c>
    </row>
    <row r="28" spans="1:13" ht="46.5" customHeight="1" x14ac:dyDescent="0.25">
      <c r="A28" s="174"/>
      <c r="B28" s="175"/>
      <c r="C28" s="175"/>
      <c r="D28" s="175"/>
      <c r="E28" s="175"/>
      <c r="F28" s="175"/>
      <c r="G28" s="177"/>
      <c r="H28" s="179"/>
      <c r="I28" s="35" t="s">
        <v>33</v>
      </c>
      <c r="J28" s="36" t="s">
        <v>34</v>
      </c>
      <c r="K28" s="183"/>
      <c r="L28" s="185"/>
    </row>
    <row r="29" spans="1:13" ht="11.25" customHeight="1" x14ac:dyDescent="0.25">
      <c r="A29" s="166" t="s">
        <v>35</v>
      </c>
      <c r="B29" s="167"/>
      <c r="C29" s="167"/>
      <c r="D29" s="167"/>
      <c r="E29" s="167"/>
      <c r="F29" s="168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496300</v>
      </c>
      <c r="J30" s="48">
        <f>SUM(J31+J42+J61+J82+J89+J109+J131+J150+J160)</f>
        <v>111700</v>
      </c>
      <c r="K30" s="49">
        <f>SUM(K31+K42+K61+K82+K89+K109+K131+K150+K160)</f>
        <v>85958.049999999988</v>
      </c>
      <c r="L30" s="48">
        <f>SUM(L31+L42+L61+L82+L89+L109+L131+L150+L160)</f>
        <v>85958.049999999988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486500</v>
      </c>
      <c r="J31" s="48">
        <f>SUM(J32+J38)</f>
        <v>107600</v>
      </c>
      <c r="K31" s="56">
        <f>SUM(K32+K38)</f>
        <v>82401.17</v>
      </c>
      <c r="L31" s="57">
        <f>SUM(L32+L38)</f>
        <v>82401.17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479500</v>
      </c>
      <c r="J32" s="48">
        <f>SUM(J33)</f>
        <v>106000</v>
      </c>
      <c r="K32" s="49">
        <f>SUM(K33)</f>
        <v>81277.789999999994</v>
      </c>
      <c r="L32" s="48">
        <f>SUM(L33)</f>
        <v>81277.789999999994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479500</v>
      </c>
      <c r="J33" s="48">
        <f t="shared" ref="J33:L34" si="0">SUM(J34)</f>
        <v>106000</v>
      </c>
      <c r="K33" s="48">
        <f t="shared" si="0"/>
        <v>81277.789999999994</v>
      </c>
      <c r="L33" s="48">
        <f t="shared" si="0"/>
        <v>81277.789999999994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479500</v>
      </c>
      <c r="J34" s="49">
        <f t="shared" si="0"/>
        <v>106000</v>
      </c>
      <c r="K34" s="49">
        <f t="shared" si="0"/>
        <v>81277.789999999994</v>
      </c>
      <c r="L34" s="49">
        <f t="shared" si="0"/>
        <v>81277.789999999994</v>
      </c>
      <c r="M34" s="63"/>
      <c r="N34" s="63"/>
    </row>
    <row r="35" spans="1:15" ht="13.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>
        <v>479500</v>
      </c>
      <c r="J35" s="68">
        <v>106000</v>
      </c>
      <c r="K35" s="68">
        <v>81277.789999999994</v>
      </c>
      <c r="L35" s="68">
        <v>81277.789999999994</v>
      </c>
      <c r="M35" s="63"/>
      <c r="N35" s="63"/>
    </row>
    <row r="36" spans="1:15" ht="12.7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7000</v>
      </c>
      <c r="J38" s="48">
        <f t="shared" si="1"/>
        <v>1600</v>
      </c>
      <c r="K38" s="49">
        <f t="shared" si="1"/>
        <v>1123.3800000000001</v>
      </c>
      <c r="L38" s="48">
        <f t="shared" si="1"/>
        <v>1123.3800000000001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7000</v>
      </c>
      <c r="J39" s="48">
        <f t="shared" si="1"/>
        <v>1600</v>
      </c>
      <c r="K39" s="48">
        <f t="shared" si="1"/>
        <v>1123.3800000000001</v>
      </c>
      <c r="L39" s="48">
        <f t="shared" si="1"/>
        <v>1123.3800000000001</v>
      </c>
      <c r="M39" s="63"/>
    </row>
    <row r="40" spans="1:15" ht="13.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7000</v>
      </c>
      <c r="J40" s="48">
        <f t="shared" si="1"/>
        <v>1600</v>
      </c>
      <c r="K40" s="48">
        <f t="shared" si="1"/>
        <v>1123.3800000000001</v>
      </c>
      <c r="L40" s="48">
        <f t="shared" si="1"/>
        <v>1123.3800000000001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>
        <v>7000</v>
      </c>
      <c r="J41" s="68">
        <v>1600</v>
      </c>
      <c r="K41" s="68">
        <v>1123.3800000000001</v>
      </c>
      <c r="L41" s="68">
        <v>1123.3800000000001</v>
      </c>
      <c r="M41" s="63"/>
      <c r="N41" s="63"/>
    </row>
    <row r="42" spans="1:15" ht="26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9800</v>
      </c>
      <c r="J42" s="73">
        <f t="shared" si="2"/>
        <v>4100</v>
      </c>
      <c r="K42" s="72">
        <f t="shared" si="2"/>
        <v>3076.15</v>
      </c>
      <c r="L42" s="72">
        <f t="shared" si="2"/>
        <v>3076.15</v>
      </c>
    </row>
    <row r="43" spans="1:15" ht="18.7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9800</v>
      </c>
      <c r="J43" s="49">
        <f t="shared" si="2"/>
        <v>4100</v>
      </c>
      <c r="K43" s="48">
        <f t="shared" si="2"/>
        <v>3076.15</v>
      </c>
      <c r="L43" s="49">
        <f t="shared" si="2"/>
        <v>3076.15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9800</v>
      </c>
      <c r="J44" s="49">
        <f t="shared" si="2"/>
        <v>4100</v>
      </c>
      <c r="K44" s="57">
        <f t="shared" si="2"/>
        <v>3076.15</v>
      </c>
      <c r="L44" s="57">
        <f t="shared" si="2"/>
        <v>3076.15</v>
      </c>
      <c r="M44" s="63"/>
      <c r="N44" s="63"/>
    </row>
    <row r="45" spans="1:15" ht="20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9800</v>
      </c>
      <c r="J45" s="79">
        <f>SUM(J46:J60)</f>
        <v>4100</v>
      </c>
      <c r="K45" s="80">
        <f>SUM(K46:K60)</f>
        <v>3076.15</v>
      </c>
      <c r="L45" s="80">
        <f>SUM(L46:L60)</f>
        <v>3076.15</v>
      </c>
      <c r="M45" s="63"/>
      <c r="N45" s="63"/>
    </row>
    <row r="46" spans="1:15" ht="15.7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2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>
        <v>200</v>
      </c>
      <c r="J51" s="68">
        <v>100</v>
      </c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>
        <v>1800</v>
      </c>
      <c r="J55" s="68">
        <v>500</v>
      </c>
      <c r="K55" s="68">
        <v>253</v>
      </c>
      <c r="L55" s="68">
        <v>253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3.2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>
        <v>1500</v>
      </c>
      <c r="J58" s="68">
        <v>500</v>
      </c>
      <c r="K58" s="68">
        <v>421</v>
      </c>
      <c r="L58" s="68">
        <v>421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6300</v>
      </c>
      <c r="J60" s="68">
        <v>3000</v>
      </c>
      <c r="K60" s="68">
        <v>2402.15</v>
      </c>
      <c r="L60" s="68">
        <v>2402.15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12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8.25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4.7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480.73</v>
      </c>
      <c r="L131" s="48">
        <f>SUM(L132+L137+L145)</f>
        <v>480.73</v>
      </c>
    </row>
    <row r="132" spans="1:12" ht="0.7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480.73</v>
      </c>
      <c r="L145" s="48">
        <f t="shared" si="15"/>
        <v>480.73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480.73</v>
      </c>
      <c r="L146" s="79">
        <f t="shared" si="15"/>
        <v>480.73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480.73</v>
      </c>
      <c r="L147" s="48">
        <f>SUM(L148:L149)</f>
        <v>480.73</v>
      </c>
    </row>
    <row r="148" spans="1:12" ht="14.2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/>
      <c r="J148" s="123"/>
      <c r="K148" s="123">
        <v>480.73</v>
      </c>
      <c r="L148" s="123">
        <v>480.73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10.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0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3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6.7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14.2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9.75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9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3.7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11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8.2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4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4.7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496300</v>
      </c>
      <c r="J360" s="117">
        <f>SUM(J30+J176)</f>
        <v>111700</v>
      </c>
      <c r="K360" s="117">
        <f>SUM(K30+K176)</f>
        <v>85958.049999999988</v>
      </c>
      <c r="L360" s="117">
        <f>SUM(L30+L176)</f>
        <v>85958.049999999988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187" t="s">
        <v>229</v>
      </c>
      <c r="L362" s="187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69" t="s">
        <v>232</v>
      </c>
      <c r="L363" s="169"/>
    </row>
    <row r="364" spans="1:12" ht="9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186" t="s">
        <v>234</v>
      </c>
      <c r="L365" s="186"/>
    </row>
    <row r="366" spans="1:12" ht="26.25" customHeight="1" x14ac:dyDescent="0.25">
      <c r="D366" s="170" t="s">
        <v>235</v>
      </c>
      <c r="E366" s="171"/>
      <c r="F366" s="171"/>
      <c r="G366" s="171"/>
      <c r="H366" s="163"/>
      <c r="I366" s="164" t="s">
        <v>231</v>
      </c>
      <c r="K366" s="169" t="s">
        <v>232</v>
      </c>
      <c r="L366" s="169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6666666663" right="0.69791666666666663" top="0.75" bottom="0.75" header="0.29166666666666669" footer="0.29166666666666669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2020-04-17T10:50:42Z</dcterms:modified>
</cp:coreProperties>
</file>