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<sst xmlns="http://schemas.openxmlformats.org/spreadsheetml/2006/main" count="173" uniqueCount="140">
  <si>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</si>
  <si>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</si>
  <si>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</si>
  <si>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</si>
  <si>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</si>
  <si>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</si>
  <si>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</si>
  <si>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</si>
  <si>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2019 m. birželio 30 d.</t>
  </si>
  <si>
    <t>2019 m. rugpjūčio 6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</si>
  <si>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</si>
  <si>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</si>
  <si>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</si>
  <si>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</si>
  <si>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</si>
  <si>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</si>
  <si>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</si>
  <si>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</si>
  <si>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</si>
  <si>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</si>
  <si>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</si>
  <si>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</si>
  <si>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</si>
  <si>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</si>
  <si>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</si>
  <si>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</si>
  <si>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</si>
  <si>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</si>
  <si>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</si>
  <si>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</si>
  <si>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</si>
  <si>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</si>
  <si>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</si>
  <si>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</si>
  <si>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</si>
  <si>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</si>
  <si>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</si>
  <si>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</si>
  <si>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</si>
  <si>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</si>
  <si>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</si>
  <si>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</si>
  <si>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</si>
  <si>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</si>
  <si>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</si>
  <si>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</si>
  <si>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</si>
  <si>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</si>
  <si>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</si>
  <si>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</si>
  <si>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</si>
  <si>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</si>
  <si>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</si>
  <si>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</si>
  <si>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</si>
  <si>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</si>
  <si>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</si>
  <si>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</si>
  <si>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</si>
  <si>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</si>
  <si>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</si>
  <si>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</si>
  <si>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</si>
  <si>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</si>
  <si>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</si>
  <si>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</si>
  <si>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</si>
  <si>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</si>
  <si>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</si>
  <si>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</si>
  <si>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</si>
  <si>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</si>
  <si>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</si>
  <si>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</si>
  <si>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</si>
  <si>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</si>
  <si>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</si>
  <si>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</si>
  <si>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</si>
  <si>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</si>
  <si>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</si>
  <si>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</si>
  <si>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</si>
  <si>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</si>
  <si>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</si>
  <si>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</si>
  <si>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</si>
  <si>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</si>
  <si>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</si>
  <si>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</si>
  <si>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</si>
  <si>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</si>
  <si>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</si>
  <si>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</si>
  <si>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</si>
  <si>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</si>
  <si>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</si>
  <si>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</si>
  <si>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</si>
  <si>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</si>
  <si>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</si>
  <si>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</si>
  <si>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</si>
  <si>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</si>
  <si>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</si>
  <si>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</si>
  <si>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</si>
  <si>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</si>
  <si>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</si>
  <si>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</si>
  <si>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</si>
  <si>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</si>
  <si>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</si>
  <si>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</si>
  <si>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</si>
  <si>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</si>
  <si>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</si>
  <si>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</si>
  <si>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</si>
  <si>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</si>
  <si>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</si>
  <si>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</si>
  <si>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</si>
  <si>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</si>
  <si>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</si>
  <si>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</si>
  <si>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</si>
  <si>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</si>
  <si>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</si>
  <si>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</si>
  <si>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</si>
  <si>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</si>
  <si>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</si>
  <si>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</si>
  <si>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</si>
  <si>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(vyriausiasis buhalteris (buhalteris)                                                                                                  (parašas)</t>
  </si>
  <si>
    <t>Direktoriaus pavaduotojas ūkiui,laikinai pavaduojantis direktorių</t>
  </si>
  <si>
    <t>Kęstutis Adomaitis</t>
  </si>
  <si>
    <t>Buhalterė</t>
  </si>
  <si>
    <t>Edita Kučikienė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</si>
</sst>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PageLayoutView="0" colorId="9" workbookViewId="0" topLeftCell="A1">
      <selection activeCell="P19" sqref="P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637889.78</v>
      </c>
      <c r="G20" s="20">
        <f>SUM(G21,G27,G38,G39)</f>
        <v>662801.2699999999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637889.78</v>
      </c>
      <c r="G27" s="20">
        <f>SUM(G28:G37)</f>
        <v>662801.2699999999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608119.31</v>
      </c>
      <c r="G29" s="20">
        <v>627686.99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>
        <v>2918.22</v>
      </c>
      <c r="G30" s="20">
        <v>3003.24</v>
      </c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36.4</v>
      </c>
      <c r="G32" s="20">
        <v>72.58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19580.69</v>
      </c>
      <c r="G33" s="20">
        <v>22593.11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5985.06</v>
      </c>
      <c r="G35" s="20">
        <v>8145.27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1250.1</v>
      </c>
      <c r="G36" s="20">
        <v>1300.08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15961.65</v>
      </c>
      <c r="G41" s="20">
        <f>SUM(G42,G48,G49,G56,G57)</f>
        <v>58032.079999999994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1157.08</v>
      </c>
      <c r="G42" s="20">
        <f>SUM(G43:G47)</f>
        <v>2639.36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1157.08</v>
      </c>
      <c r="G44" s="20">
        <v>2639.36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>
        <v>28.39</v>
      </c>
      <c r="G48" s="20">
        <v>50.41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14063.25</v>
      </c>
      <c r="G49" s="20">
        <f>SUM(G50:G55)</f>
        <v>54591.64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83" t="s">
        <v>76</v>
      </c>
      <c r="D53" s="84"/>
      <c r="E53" s="32"/>
      <c r="F53" s="20">
        <v>1128.06</v>
      </c>
      <c r="G53" s="20">
        <v>764.58</v>
      </c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12531.16</v>
      </c>
      <c r="G54" s="20">
        <v>53570.31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>
        <v>404.03</v>
      </c>
      <c r="G55" s="20">
        <v>256.75</v>
      </c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712.93</v>
      </c>
      <c r="G57" s="20">
        <v>750.67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653851.43</v>
      </c>
      <c r="G58" s="20">
        <f>SUM(G20,G40,G41)</f>
        <v>720833.3499999999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639370.36</v>
      </c>
      <c r="G59" s="20">
        <f>SUM(G60:G63)</f>
        <v>665489.85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182657.16</v>
      </c>
      <c r="G60" s="20">
        <v>199204.65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314842.21</v>
      </c>
      <c r="G61" s="51">
        <v>319780.7</v>
      </c>
    </row>
    <row r="62" spans="1:7" s="6" customFormat="1" ht="12.75" customHeight="1">
      <c r="A62" s="21" t="s">
        <v>53</v>
      </c>
      <c r="B62" s="82" t="s">
        <v>89</v>
      </c>
      <c r="C62" s="83"/>
      <c r="D62" s="84"/>
      <c r="E62" s="32"/>
      <c r="F62" s="20">
        <v>141133.26</v>
      </c>
      <c r="G62" s="20">
        <v>145771.29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737.73</v>
      </c>
      <c r="G63" s="20">
        <v>733.21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9332.230000000001</v>
      </c>
      <c r="G64" s="20">
        <f>SUM(G65,G69)</f>
        <v>52588.39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9332.230000000001</v>
      </c>
      <c r="G69" s="20">
        <f>SUM(G70,G71,G72,G73,G74,G75,G78,G79,G80,G81,G82,G83)</f>
        <v>52588.39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314.52000000000004</v>
      </c>
      <c r="G75" s="20">
        <f>SUM(G76:G77)</f>
        <v>305.22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>
        <v>305.22</v>
      </c>
      <c r="G76" s="20">
        <v>305.22</v>
      </c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>
        <v>9.3</v>
      </c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3495.65</v>
      </c>
      <c r="G80" s="20">
        <v>2582.28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5482.8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39.26</v>
      </c>
      <c r="G82" s="20">
        <v>49700.89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5148.84</v>
      </c>
      <c r="G84" s="20">
        <f>SUM(G85,G86,G89,G90)</f>
        <v>2755.11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5148.84</v>
      </c>
      <c r="G90" s="20">
        <f>SUM(G91:G92)</f>
        <v>2755.11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2393.73</v>
      </c>
      <c r="G91" s="20">
        <v>1434.15</v>
      </c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2755.11</v>
      </c>
      <c r="G92" s="20">
        <v>1320.96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132</v>
      </c>
      <c r="C94" s="83"/>
      <c r="D94" s="84"/>
      <c r="E94" s="32"/>
      <c r="F94" s="20">
        <f>SUM(F59,F64,F84,F93)</f>
        <v>653851.4299999999</v>
      </c>
      <c r="G94" s="20">
        <f>SUM(G59,G64,G84,G93)</f>
        <v>720833.35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136</v>
      </c>
      <c r="B96" s="94"/>
      <c r="C96" s="94"/>
      <c r="D96" s="94"/>
      <c r="E96" s="94"/>
      <c r="F96" s="85" t="s">
        <v>137</v>
      </c>
      <c r="G96" s="85"/>
    </row>
    <row r="97" spans="1:7" s="9" customFormat="1" ht="11.25" customHeight="1">
      <c r="A97" s="93" t="s">
        <v>133</v>
      </c>
      <c r="B97" s="93"/>
      <c r="C97" s="93"/>
      <c r="D97" s="93"/>
      <c r="E97" s="93"/>
      <c r="F97" s="79" t="s">
        <v>134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138</v>
      </c>
      <c r="B100" s="94"/>
      <c r="C100" s="94"/>
      <c r="D100" s="94"/>
      <c r="E100" s="94"/>
      <c r="F100" s="85" t="s">
        <v>139</v>
      </c>
      <c r="G100" s="85"/>
    </row>
    <row r="101" spans="1:7" s="9" customFormat="1" ht="12.75" customHeight="1">
      <c r="A101" s="93" t="s">
        <v>135</v>
      </c>
      <c r="B101" s="93"/>
      <c r="C101" s="93"/>
      <c r="D101" s="93"/>
      <c r="E101" s="93"/>
      <c r="F101" s="79" t="s">
        <v>134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511811023622047" right="0.5511811023622047" top="0.6692913385826772" bottom="0.2362204724409449" header="0.31496062992125984" footer="0.11811023622047245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2019-08-06T12:02:48Z</cp:lastPrinted>
  <dcterms:modified xsi:type="dcterms:W3CDTF">2019-08-06T12:04:17Z</dcterms:modified>
  <cp:category/>
  <cp:version/>
  <cp:contentType/>
  <cp:contentStatus/>
</cp:coreProperties>
</file>