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<sst xmlns="http://schemas.openxmlformats.org/spreadsheetml/2006/main" count="144" uniqueCount="112">
  <si>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</si>
  <si>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</si>
  <si>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</si>
  <si>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</si>
  <si>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</si>
  <si>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</si>
  <si>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</si>
  <si>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</si>
  <si>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</si>
  <si>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</si>
  <si>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rugsėjo 30 d.</t>
  </si>
  <si>
    <t>DUOMENIS</t>
  </si>
  <si>
    <t>2019 m. spalio 29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</si>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</sst>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G29" sqref="G29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543479.8500000001</v>
      </c>
      <c r="I21" s="33">
        <f>SUM(I22,I27,I28)</f>
        <v>512052.25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525203.79</v>
      </c>
      <c r="I22" s="40">
        <f>SUM(I23:I26)</f>
        <v>493046.07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344022.03</v>
      </c>
      <c r="I23" s="40">
        <v>309647.02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170661.43</v>
      </c>
      <c r="I24" s="40">
        <v>172277.07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10175.52</v>
      </c>
      <c r="I25" s="40">
        <v>9460.8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344.81</v>
      </c>
      <c r="I26" s="40">
        <v>1661.18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18276.06</v>
      </c>
      <c r="I28" s="40">
        <f>SUM(I29:I30)</f>
        <v>19006.18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18276.06</v>
      </c>
      <c r="I29" s="40">
        <v>19006.18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541726.86</v>
      </c>
      <c r="I31" s="33">
        <f>SUM(I32:I45)</f>
        <v>510189.45999999996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431951.51</v>
      </c>
      <c r="I32" s="40">
        <v>403807.38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37247.71</v>
      </c>
      <c r="I33" s="40">
        <v>37677.94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20054.61</v>
      </c>
      <c r="I34" s="40">
        <v>20416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119.45</v>
      </c>
      <c r="I35" s="40">
        <v>317.99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8833.27</v>
      </c>
      <c r="I36" s="40">
        <v>9265.85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755</v>
      </c>
      <c r="I37" s="40">
        <v>1110.11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>
        <v>597.42</v>
      </c>
      <c r="I38" s="40">
        <v>60.5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>
        <v>-20</v>
      </c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39555.29</v>
      </c>
      <c r="I40" s="40">
        <v>34283.41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2632.6</v>
      </c>
      <c r="I44" s="40">
        <v>3250.28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1752.990000000107</v>
      </c>
      <c r="I46" s="33">
        <f>I21-I31</f>
        <v>1862.7900000000373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1752.990000000107</v>
      </c>
      <c r="I54" s="33">
        <f>SUM(I46,I47,I51,I52,I53)</f>
        <v>1862.7900000000373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1752.990000000107</v>
      </c>
      <c r="I56" s="33">
        <f>SUM(I54,I55)</f>
        <v>1862.7900000000373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