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L356" i="1" s="1"/>
  <c r="L328" i="1" s="1"/>
  <c r="L295" i="1" s="1"/>
  <c r="L176" i="1" s="1"/>
  <c r="K357" i="1"/>
  <c r="J357" i="1"/>
  <c r="I357" i="1"/>
  <c r="I356" i="1" s="1"/>
  <c r="K356" i="1"/>
  <c r="J356" i="1"/>
  <c r="L354" i="1"/>
  <c r="K354" i="1"/>
  <c r="J354" i="1"/>
  <c r="I354" i="1"/>
  <c r="I353" i="1" s="1"/>
  <c r="L353" i="1"/>
  <c r="K353" i="1"/>
  <c r="J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I346" i="1" s="1"/>
  <c r="L346" i="1"/>
  <c r="K346" i="1"/>
  <c r="J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I338" i="1" s="1"/>
  <c r="I328" i="1" s="1"/>
  <c r="L338" i="1"/>
  <c r="K338" i="1"/>
  <c r="J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K328" i="1"/>
  <c r="K295" i="1" s="1"/>
  <c r="K176" i="1" s="1"/>
  <c r="J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I321" i="1" s="1"/>
  <c r="L321" i="1"/>
  <c r="K321" i="1"/>
  <c r="J321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I314" i="1" s="1"/>
  <c r="I296" i="1" s="1"/>
  <c r="I295" i="1" s="1"/>
  <c r="L314" i="1"/>
  <c r="K314" i="1"/>
  <c r="J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J295" i="1"/>
  <c r="J176" i="1" s="1"/>
  <c r="L292" i="1"/>
  <c r="K292" i="1"/>
  <c r="J292" i="1"/>
  <c r="I292" i="1"/>
  <c r="L291" i="1"/>
  <c r="K291" i="1"/>
  <c r="J291" i="1"/>
  <c r="I291" i="1"/>
  <c r="L289" i="1"/>
  <c r="K289" i="1"/>
  <c r="J289" i="1"/>
  <c r="I289" i="1"/>
  <c r="I288" i="1" s="1"/>
  <c r="L288" i="1"/>
  <c r="K288" i="1"/>
  <c r="J288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I281" i="1" s="1"/>
  <c r="L281" i="1"/>
  <c r="K281" i="1"/>
  <c r="J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I273" i="1" s="1"/>
  <c r="L273" i="1"/>
  <c r="K273" i="1"/>
  <c r="J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I264" i="1" s="1"/>
  <c r="L264" i="1"/>
  <c r="K264" i="1"/>
  <c r="J264" i="1"/>
  <c r="L263" i="1"/>
  <c r="K263" i="1"/>
  <c r="J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I232" i="1" s="1"/>
  <c r="L232" i="1"/>
  <c r="K232" i="1"/>
  <c r="J232" i="1"/>
  <c r="L231" i="1"/>
  <c r="K231" i="1"/>
  <c r="J231" i="1"/>
  <c r="L230" i="1"/>
  <c r="K230" i="1"/>
  <c r="J230" i="1"/>
  <c r="L226" i="1"/>
  <c r="K226" i="1"/>
  <c r="J226" i="1"/>
  <c r="I226" i="1"/>
  <c r="I225" i="1" s="1"/>
  <c r="I224" i="1" s="1"/>
  <c r="L225" i="1"/>
  <c r="K225" i="1"/>
  <c r="J225" i="1"/>
  <c r="L224" i="1"/>
  <c r="K224" i="1"/>
  <c r="J224" i="1"/>
  <c r="L222" i="1"/>
  <c r="K222" i="1"/>
  <c r="J222" i="1"/>
  <c r="I222" i="1"/>
  <c r="I221" i="1" s="1"/>
  <c r="I220" i="1" s="1"/>
  <c r="L221" i="1"/>
  <c r="K221" i="1"/>
  <c r="J221" i="1"/>
  <c r="L220" i="1"/>
  <c r="K220" i="1"/>
  <c r="J220" i="1"/>
  <c r="L213" i="1"/>
  <c r="K213" i="1"/>
  <c r="J213" i="1"/>
  <c r="I213" i="1"/>
  <c r="I212" i="1" s="1"/>
  <c r="L212" i="1"/>
  <c r="K212" i="1"/>
  <c r="J212" i="1"/>
  <c r="L210" i="1"/>
  <c r="K210" i="1"/>
  <c r="J210" i="1"/>
  <c r="I210" i="1"/>
  <c r="I209" i="1" s="1"/>
  <c r="I208" i="1" s="1"/>
  <c r="L209" i="1"/>
  <c r="K209" i="1"/>
  <c r="J209" i="1"/>
  <c r="L208" i="1"/>
  <c r="K208" i="1"/>
  <c r="J208" i="1"/>
  <c r="L203" i="1"/>
  <c r="K203" i="1"/>
  <c r="J203" i="1"/>
  <c r="I203" i="1"/>
  <c r="I202" i="1" s="1"/>
  <c r="I201" i="1" s="1"/>
  <c r="L202" i="1"/>
  <c r="K202" i="1"/>
  <c r="J202" i="1"/>
  <c r="L201" i="1"/>
  <c r="K201" i="1"/>
  <c r="J201" i="1"/>
  <c r="L199" i="1"/>
  <c r="K199" i="1"/>
  <c r="J199" i="1"/>
  <c r="I199" i="1"/>
  <c r="I198" i="1" s="1"/>
  <c r="L198" i="1"/>
  <c r="K198" i="1"/>
  <c r="J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I182" i="1" s="1"/>
  <c r="L182" i="1"/>
  <c r="K182" i="1"/>
  <c r="J182" i="1"/>
  <c r="L180" i="1"/>
  <c r="K180" i="1"/>
  <c r="J180" i="1"/>
  <c r="I180" i="1"/>
  <c r="I179" i="1" s="1"/>
  <c r="L179" i="1"/>
  <c r="K179" i="1"/>
  <c r="J179" i="1"/>
  <c r="L178" i="1"/>
  <c r="K178" i="1"/>
  <c r="J178" i="1"/>
  <c r="L177" i="1"/>
  <c r="K177" i="1"/>
  <c r="J177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I165" i="1" s="1"/>
  <c r="L165" i="1"/>
  <c r="K165" i="1"/>
  <c r="J165" i="1"/>
  <c r="L163" i="1"/>
  <c r="K163" i="1"/>
  <c r="J163" i="1"/>
  <c r="I163" i="1"/>
  <c r="I162" i="1" s="1"/>
  <c r="I161" i="1" s="1"/>
  <c r="L162" i="1"/>
  <c r="K162" i="1"/>
  <c r="J162" i="1"/>
  <c r="L161" i="1"/>
  <c r="K161" i="1"/>
  <c r="J161" i="1"/>
  <c r="L160" i="1"/>
  <c r="K160" i="1"/>
  <c r="J160" i="1"/>
  <c r="L158" i="1"/>
  <c r="K158" i="1"/>
  <c r="J158" i="1"/>
  <c r="I158" i="1"/>
  <c r="I157" i="1" s="1"/>
  <c r="I151" i="1" s="1"/>
  <c r="I150" i="1" s="1"/>
  <c r="L157" i="1"/>
  <c r="K157" i="1"/>
  <c r="J157" i="1"/>
  <c r="L153" i="1"/>
  <c r="K153" i="1"/>
  <c r="J153" i="1"/>
  <c r="I153" i="1"/>
  <c r="L152" i="1"/>
  <c r="K152" i="1"/>
  <c r="J152" i="1"/>
  <c r="I152" i="1"/>
  <c r="L151" i="1"/>
  <c r="K151" i="1"/>
  <c r="J151" i="1"/>
  <c r="L150" i="1"/>
  <c r="K150" i="1"/>
  <c r="J150" i="1"/>
  <c r="L147" i="1"/>
  <c r="K147" i="1"/>
  <c r="J147" i="1"/>
  <c r="I147" i="1"/>
  <c r="L146" i="1"/>
  <c r="K146" i="1"/>
  <c r="J146" i="1"/>
  <c r="I146" i="1"/>
  <c r="I145" i="1" s="1"/>
  <c r="L145" i="1"/>
  <c r="K145" i="1"/>
  <c r="J145" i="1"/>
  <c r="L143" i="1"/>
  <c r="K143" i="1"/>
  <c r="J143" i="1"/>
  <c r="I143" i="1"/>
  <c r="I142" i="1" s="1"/>
  <c r="L142" i="1"/>
  <c r="K142" i="1"/>
  <c r="J142" i="1"/>
  <c r="L139" i="1"/>
  <c r="K139" i="1"/>
  <c r="J139" i="1"/>
  <c r="I139" i="1"/>
  <c r="L138" i="1"/>
  <c r="K138" i="1"/>
  <c r="J138" i="1"/>
  <c r="I138" i="1"/>
  <c r="I137" i="1" s="1"/>
  <c r="L137" i="1"/>
  <c r="K137" i="1"/>
  <c r="J137" i="1"/>
  <c r="L134" i="1"/>
  <c r="K134" i="1"/>
  <c r="J134" i="1"/>
  <c r="I134" i="1"/>
  <c r="L133" i="1"/>
  <c r="K133" i="1"/>
  <c r="J133" i="1"/>
  <c r="I133" i="1"/>
  <c r="I132" i="1" s="1"/>
  <c r="L132" i="1"/>
  <c r="K132" i="1"/>
  <c r="J132" i="1"/>
  <c r="L131" i="1"/>
  <c r="K131" i="1"/>
  <c r="J131" i="1"/>
  <c r="L129" i="1"/>
  <c r="K129" i="1"/>
  <c r="J129" i="1"/>
  <c r="I129" i="1"/>
  <c r="L128" i="1"/>
  <c r="K128" i="1"/>
  <c r="J128" i="1"/>
  <c r="I128" i="1"/>
  <c r="I127" i="1" s="1"/>
  <c r="L127" i="1"/>
  <c r="K127" i="1"/>
  <c r="J127" i="1"/>
  <c r="L125" i="1"/>
  <c r="K125" i="1"/>
  <c r="J125" i="1"/>
  <c r="I125" i="1"/>
  <c r="I124" i="1" s="1"/>
  <c r="I123" i="1" s="1"/>
  <c r="L124" i="1"/>
  <c r="K124" i="1"/>
  <c r="J124" i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7" i="1"/>
  <c r="K117" i="1"/>
  <c r="J117" i="1"/>
  <c r="I117" i="1"/>
  <c r="I116" i="1" s="1"/>
  <c r="I115" i="1" s="1"/>
  <c r="L116" i="1"/>
  <c r="K116" i="1"/>
  <c r="J116" i="1"/>
  <c r="L115" i="1"/>
  <c r="K115" i="1"/>
  <c r="J115" i="1"/>
  <c r="L112" i="1"/>
  <c r="K112" i="1"/>
  <c r="J112" i="1"/>
  <c r="I112" i="1"/>
  <c r="I111" i="1" s="1"/>
  <c r="I110" i="1" s="1"/>
  <c r="I109" i="1" s="1"/>
  <c r="L111" i="1"/>
  <c r="K111" i="1"/>
  <c r="J111" i="1"/>
  <c r="L110" i="1"/>
  <c r="K110" i="1"/>
  <c r="J110" i="1"/>
  <c r="L109" i="1"/>
  <c r="K109" i="1"/>
  <c r="J109" i="1"/>
  <c r="L106" i="1"/>
  <c r="K106" i="1"/>
  <c r="J106" i="1"/>
  <c r="I106" i="1"/>
  <c r="I105" i="1" s="1"/>
  <c r="L105" i="1"/>
  <c r="K105" i="1"/>
  <c r="J105" i="1"/>
  <c r="L102" i="1"/>
  <c r="K102" i="1"/>
  <c r="J102" i="1"/>
  <c r="I102" i="1"/>
  <c r="I101" i="1" s="1"/>
  <c r="I100" i="1" s="1"/>
  <c r="L101" i="1"/>
  <c r="K101" i="1"/>
  <c r="J101" i="1"/>
  <c r="L100" i="1"/>
  <c r="K100" i="1"/>
  <c r="J100" i="1"/>
  <c r="L97" i="1"/>
  <c r="K97" i="1"/>
  <c r="J97" i="1"/>
  <c r="I97" i="1"/>
  <c r="I96" i="1" s="1"/>
  <c r="I95" i="1" s="1"/>
  <c r="L96" i="1"/>
  <c r="K96" i="1"/>
  <c r="J96" i="1"/>
  <c r="L95" i="1"/>
  <c r="K95" i="1"/>
  <c r="J95" i="1"/>
  <c r="L92" i="1"/>
  <c r="K92" i="1"/>
  <c r="J92" i="1"/>
  <c r="I92" i="1"/>
  <c r="L91" i="1"/>
  <c r="K91" i="1"/>
  <c r="J91" i="1"/>
  <c r="I91" i="1"/>
  <c r="I90" i="1" s="1"/>
  <c r="I89" i="1" s="1"/>
  <c r="L90" i="1"/>
  <c r="K90" i="1"/>
  <c r="J90" i="1"/>
  <c r="L89" i="1"/>
  <c r="K89" i="1"/>
  <c r="J89" i="1"/>
  <c r="L85" i="1"/>
  <c r="K85" i="1"/>
  <c r="J85" i="1"/>
  <c r="I85" i="1"/>
  <c r="I84" i="1" s="1"/>
  <c r="I83" i="1" s="1"/>
  <c r="I82" i="1" s="1"/>
  <c r="L84" i="1"/>
  <c r="K84" i="1"/>
  <c r="J84" i="1"/>
  <c r="L83" i="1"/>
  <c r="K83" i="1"/>
  <c r="J83" i="1"/>
  <c r="L82" i="1"/>
  <c r="K82" i="1"/>
  <c r="J82" i="1"/>
  <c r="L80" i="1"/>
  <c r="K80" i="1"/>
  <c r="J80" i="1"/>
  <c r="I80" i="1"/>
  <c r="L79" i="1"/>
  <c r="K79" i="1"/>
  <c r="J79" i="1"/>
  <c r="I79" i="1"/>
  <c r="I78" i="1" s="1"/>
  <c r="L78" i="1"/>
  <c r="K78" i="1"/>
  <c r="J78" i="1"/>
  <c r="L74" i="1"/>
  <c r="K74" i="1"/>
  <c r="J74" i="1"/>
  <c r="I74" i="1"/>
  <c r="L73" i="1"/>
  <c r="K73" i="1"/>
  <c r="J73" i="1"/>
  <c r="I73" i="1"/>
  <c r="L69" i="1"/>
  <c r="K69" i="1"/>
  <c r="J69" i="1"/>
  <c r="I69" i="1"/>
  <c r="I68" i="1" s="1"/>
  <c r="L68" i="1"/>
  <c r="K68" i="1"/>
  <c r="J68" i="1"/>
  <c r="L64" i="1"/>
  <c r="K64" i="1"/>
  <c r="J64" i="1"/>
  <c r="I64" i="1"/>
  <c r="I63" i="1" s="1"/>
  <c r="L63" i="1"/>
  <c r="K63" i="1"/>
  <c r="J63" i="1"/>
  <c r="L62" i="1"/>
  <c r="K62" i="1"/>
  <c r="J62" i="1"/>
  <c r="L61" i="1"/>
  <c r="K61" i="1"/>
  <c r="J61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I42" i="1" s="1"/>
  <c r="K44" i="1"/>
  <c r="K43" i="1" s="1"/>
  <c r="K42" i="1" s="1"/>
  <c r="L40" i="1"/>
  <c r="K40" i="1"/>
  <c r="J40" i="1"/>
  <c r="I40" i="1"/>
  <c r="I39" i="1" s="1"/>
  <c r="I38" i="1" s="1"/>
  <c r="L39" i="1"/>
  <c r="K39" i="1"/>
  <c r="J39" i="1"/>
  <c r="L38" i="1"/>
  <c r="K38" i="1"/>
  <c r="J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L31" i="1" s="1"/>
  <c r="K32" i="1"/>
  <c r="J32" i="1"/>
  <c r="K31" i="1"/>
  <c r="J31" i="1"/>
  <c r="L30" i="1" l="1"/>
  <c r="K30" i="1"/>
  <c r="K360" i="1" s="1"/>
  <c r="J30" i="1"/>
  <c r="J360" i="1" s="1"/>
  <c r="L360" i="1"/>
  <c r="I160" i="1"/>
  <c r="I178" i="1"/>
  <c r="I177" i="1" s="1"/>
  <c r="I31" i="1"/>
  <c r="I62" i="1"/>
  <c r="I61" i="1" s="1"/>
  <c r="I131" i="1"/>
  <c r="I231" i="1"/>
  <c r="I263" i="1"/>
  <c r="I30" i="1" l="1"/>
  <c r="I230" i="1"/>
  <c r="I176" i="1"/>
  <c r="I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<sst xmlns="http://schemas.openxmlformats.org/spreadsheetml/2006/main" count="385" uniqueCount="241">
  <si>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</si>
  <si>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</si>
  <si>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</si>
  <si>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</si>
  <si>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</si>
  <si>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</si>
  <si>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</si>
  <si>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</si>
  <si>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</si>
  <si>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birželio 30 d.</t>
  </si>
  <si>
    <t>ketvirtinė</t>
  </si>
  <si>
    <t>(metinė, ketvirtinė)</t>
  </si>
  <si>
    <t>ATASKAITA</t>
  </si>
  <si>
    <t>2020 m. liepos 10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</si>
  <si>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</si>
  <si>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</si>
  <si>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</si>
  <si>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</si>
  <si>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</si>
  <si>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</si>
  <si>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</si>
  <si>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</si>
  <si>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</si>
  <si>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</si>
  <si>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</si>
  <si>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</si>
  <si>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</si>
  <si>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</si>
  <si>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</si>
  <si>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</si>
  <si>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</si>
  <si>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</si>
  <si>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</si>
  <si>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</si>
  <si>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</si>
  <si>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</si>
  <si>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</si>
  <si>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</si>
  <si>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</si>
  <si>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</si>
  <si>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</si>
  <si>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</si>
  <si>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</si>
  <si>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</si>
  <si>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</si>
  <si>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</si>
  <si>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</si>
  <si>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</si>
  <si>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</si>
  <si>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</si>
  <si>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</si>
  <si>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</si>
  <si>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</si>
  <si>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</si>
  <si>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</si>
  <si>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</si>
  <si>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</si>
  <si>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</si>
  <si>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</si>
  <si>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</si>
  <si>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</si>
  <si>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</si>
  <si>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</si>
  <si>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</si>
  <si>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</si>
  <si>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</si>
  <si>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</si>
  <si>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</si>
  <si>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</si>
  <si>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</si>
  <si>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</si>
  <si>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</si>
  <si>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</si>
  <si>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</si>
  <si>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</si>
  <si>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</si>
  <si>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</si>
  <si>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</si>
  <si>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</si>
  <si>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</si>
  <si>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</si>
  <si>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</si>
  <si>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</si>
  <si>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</si>
  <si>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</si>
  <si>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</si>
  <si>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</si>
  <si>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</si>
  <si>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</si>
  <si>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</si>
  <si>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</si>
  <si>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</si>
  <si>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</si>
  <si>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</si>
  <si>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</si>
  <si>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</si>
  <si>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</si>
  <si>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</si>
  <si>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</si>
  <si>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</si>
  <si>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</si>
  <si>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</si>
  <si>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</si>
  <si>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</si>
  <si>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</si>
  <si>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</si>
  <si>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</si>
  <si>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</si>
  <si>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</si>
  <si>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</si>
  <si>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</si>
  <si>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</si>
  <si>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</si>
  <si>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</si>
  <si>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</si>
  <si>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</si>
  <si>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</si>
  <si>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</si>
  <si>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</si>
  <si>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</si>
  <si>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</si>
  <si>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</si>
  <si>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</si>
  <si>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</si>
  <si>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</si>
  <si>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</si>
  <si>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</si>
  <si>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</si>
  <si>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</si>
  <si>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</si>
  <si>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</si>
  <si>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</si>
  <si>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</si>
  <si>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</si>
  <si>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</si>
  <si>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</si>
  <si>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</si>
  <si>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</si>
  <si>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</si>
  <si>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</si>
  <si>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</si>
  <si>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</si>
  <si>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</si>
  <si>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</si>
  <si>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</si>
  <si>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</si>
  <si>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</si>
  <si>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</si>
  <si>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</si>
  <si>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</si>
  <si>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</si>
  <si>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</si>
  <si>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</si>
  <si>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</si>
  <si>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</si>
  <si>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</si>
  <si>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</si>
  <si>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</si>
  <si>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</si>
  <si>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</si>
  <si>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</si>
  <si>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</si>
  <si>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</si>
  <si>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</si>
  <si>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</si>
  <si>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</si>
  <si>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</si>
  <si>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</si>
  <si>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</si>
  <si>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</si>
  <si>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</si>
  <si>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</si>
  <si>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</si>
  <si>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</si>
  <si>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</si>
  <si>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</si>
  <si>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</si>
  <si>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</si>
  <si>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</si>
  <si>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</si>
  <si>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</si>
  <si>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</si>
  <si>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</si>
  <si>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</si>
  <si>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</si>
  <si>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</si>
  <si>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</si>
  <si>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</si>
  <si>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</si>
  <si>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</si>
  <si>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</si>
  <si>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</si>
  <si>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</si>
  <si>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</si>
  <si>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</si>
  <si>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</si>
  <si>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</si>
  <si>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</si>
  <si>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</si>
  <si>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</si>
  <si>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</si>
  <si>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</si>
  <si>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</si>
  <si>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</si>
  <si>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</si>
  <si>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</si>
  <si>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</si>
  <si>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</si>
  <si>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</si>
  <si>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</si>
  <si>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</si>
  <si>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</si>
  <si>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</si>
  <si>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</si>
  <si>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</si>
  <si>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</si>
  <si>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</si>
  <si>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</si>
  <si>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</si>
  <si>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</si>
  <si>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</si>
  <si>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</si>
  <si>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</si>
  <si>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</si>
  <si>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</si>
  <si>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</si>
  <si>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</si>
  <si>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</si>
  <si>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</si>
  <si>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</si>
  <si>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</si>
  <si>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</si>
  <si>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</si>
  <si>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</si>
  <si>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O9</t>
  </si>
  <si>
    <t>O2</t>
  </si>
  <si>
    <t>O1</t>
  </si>
  <si>
    <t xml:space="preserve">                                                      Švietimo paslaugų užtikrinimas ir gerinimas</t>
  </si>
  <si>
    <t>O</t>
  </si>
  <si>
    <t>Kristina Juodpalienė</t>
  </si>
  <si>
    <t>Sekretorė, laikinai pavaduojanti direktorių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</si>
</sst>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164" fontId="180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7" fillId="0" borderId="2" xfId="1" applyFont="1" applyFill="1" applyBorder="1" applyAlignment="1" applyProtection="1">
      <alignment horizontal="center" vertical="top"/>
    </xf>
    <xf numFmtId="164" fontId="181" fillId="0" borderId="2" xfId="1" applyNumberFormat="1" applyFont="1" applyFill="1" applyBorder="1" applyAlignment="1" applyProtection="1">
      <alignment horizontal="center" vertical="center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0" fillId="0" borderId="2" xfId="1" applyFont="1" applyFill="1" applyBorder="1" applyAlignment="1" applyProtection="1"/>
    <xf numFmtId="3" fontId="3" fillId="0" borderId="4" xfId="1" applyNumberFormat="1" applyFont="1" applyFill="1" applyBorder="1" applyAlignment="1" applyProtection="1">
      <alignment horizontal="right"/>
    </xf>
    <xf numFmtId="164" fontId="3" fillId="0" borderId="2" xfId="1" applyNumberFormat="1" applyFont="1" applyFill="1" applyBorder="1" applyAlignment="1" applyProtection="1">
      <alignment horizontal="center" vertical="center"/>
    </xf>
    <xf numFmtId="0" fontId="192" fillId="0" borderId="2" xfId="1" applyFont="1" applyFill="1" applyBorder="1" applyAlignment="1" applyProtection="1"/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20" colorId="9" workbookViewId="0">
      <selection activeCell="G361" sqref="G361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5" t="s">
        <v>7</v>
      </c>
      <c r="B7" s="166"/>
      <c r="C7" s="166"/>
      <c r="D7" s="166"/>
      <c r="E7" s="166"/>
      <c r="F7" s="167"/>
      <c r="G7" s="166"/>
      <c r="H7" s="166"/>
      <c r="I7" s="166"/>
      <c r="J7" s="166"/>
      <c r="K7" s="166"/>
      <c r="L7" s="166"/>
    </row>
    <row r="8" spans="1:13" ht="14.25" customHeight="1" x14ac:dyDescent="0.25">
      <c r="A8" s="13"/>
      <c r="B8" s="14"/>
      <c r="C8" s="14"/>
      <c r="D8" s="14"/>
      <c r="E8" s="14"/>
      <c r="F8" s="15"/>
      <c r="G8" s="168" t="s">
        <v>8</v>
      </c>
      <c r="H8" s="168"/>
      <c r="I8" s="168"/>
      <c r="J8" s="168"/>
      <c r="K8" s="168"/>
      <c r="L8" s="14"/>
    </row>
    <row r="9" spans="1:13" ht="16.5" customHeight="1" x14ac:dyDescent="0.25">
      <c r="A9" s="169" t="s">
        <v>9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</row>
    <row r="10" spans="1:13" ht="15.75" customHeight="1" x14ac:dyDescent="0.25">
      <c r="G10" s="170" t="s">
        <v>10</v>
      </c>
      <c r="H10" s="170"/>
      <c r="I10" s="170"/>
      <c r="J10" s="170"/>
      <c r="K10" s="170"/>
    </row>
    <row r="11" spans="1:13" ht="12" customHeight="1" x14ac:dyDescent="0.25">
      <c r="G11" s="171" t="s">
        <v>11</v>
      </c>
      <c r="H11" s="171"/>
      <c r="I11" s="171"/>
      <c r="J11" s="171"/>
      <c r="K11" s="171"/>
    </row>
    <row r="12" spans="1:13" ht="9" customHeight="1" x14ac:dyDescent="0.25"/>
    <row r="13" spans="1:13" ht="12" customHeight="1" x14ac:dyDescent="0.25">
      <c r="B13" s="169" t="s">
        <v>12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3" ht="12" customHeight="1" x14ac:dyDescent="0.25">
      <c r="K14" s="3"/>
      <c r="L14" s="3"/>
    </row>
    <row r="15" spans="1:13" ht="12.75" customHeight="1" x14ac:dyDescent="0.25">
      <c r="G15" s="172" t="s">
        <v>13</v>
      </c>
      <c r="H15" s="172"/>
      <c r="I15" s="172"/>
      <c r="J15" s="172"/>
      <c r="K15" s="172"/>
    </row>
    <row r="16" spans="1:13" ht="11.25" customHeight="1" x14ac:dyDescent="0.25">
      <c r="G16" s="173" t="s">
        <v>14</v>
      </c>
      <c r="H16" s="173"/>
      <c r="I16" s="173"/>
      <c r="J16" s="173"/>
      <c r="K16" s="173"/>
    </row>
    <row r="17" spans="1:13" ht="14.25" customHeight="1" x14ac:dyDescent="0.25">
      <c r="B17" s="1"/>
      <c r="C17" s="1"/>
      <c r="D17" s="1"/>
      <c r="E17" s="206" t="s">
        <v>237</v>
      </c>
      <c r="F17" s="175"/>
      <c r="G17" s="174"/>
      <c r="H17" s="174"/>
      <c r="I17" s="174"/>
      <c r="J17" s="174"/>
      <c r="K17" s="174"/>
      <c r="L17" s="1"/>
    </row>
    <row r="18" spans="1:13" ht="12" customHeight="1" x14ac:dyDescent="0.25">
      <c r="A18" s="176" t="s">
        <v>15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77"/>
      <c r="D22" s="178"/>
      <c r="E22" s="178"/>
      <c r="F22" s="179"/>
      <c r="G22" s="178"/>
      <c r="H22" s="178"/>
      <c r="I22" s="178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7" t="s">
        <v>238</v>
      </c>
      <c r="L23" s="21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64" t="s">
        <v>25</v>
      </c>
      <c r="H25" s="164"/>
      <c r="I25" s="203" t="s">
        <v>234</v>
      </c>
      <c r="J25" s="204" t="s">
        <v>235</v>
      </c>
      <c r="K25" s="205" t="s">
        <v>235</v>
      </c>
      <c r="L25" s="205" t="s">
        <v>236</v>
      </c>
    </row>
    <row r="26" spans="1:13" ht="41.25" customHeight="1" x14ac:dyDescent="0.25">
      <c r="A26" s="180"/>
      <c r="B26" s="180"/>
      <c r="C26" s="180"/>
      <c r="D26" s="180"/>
      <c r="E26" s="180"/>
      <c r="F26" s="180"/>
      <c r="G26" s="180"/>
      <c r="H26" s="180"/>
      <c r="I26" s="32"/>
      <c r="J26" s="32"/>
      <c r="K26" s="33"/>
      <c r="L26" s="34" t="s">
        <v>26</v>
      </c>
    </row>
    <row r="27" spans="1:13" ht="24" customHeight="1" x14ac:dyDescent="0.25">
      <c r="A27" s="187" t="s">
        <v>27</v>
      </c>
      <c r="B27" s="188"/>
      <c r="C27" s="188"/>
      <c r="D27" s="188"/>
      <c r="E27" s="188"/>
      <c r="F27" s="188"/>
      <c r="G27" s="191" t="s">
        <v>28</v>
      </c>
      <c r="H27" s="193" t="s">
        <v>29</v>
      </c>
      <c r="I27" s="195" t="s">
        <v>30</v>
      </c>
      <c r="J27" s="196"/>
      <c r="K27" s="197" t="s">
        <v>31</v>
      </c>
      <c r="L27" s="199" t="s">
        <v>32</v>
      </c>
    </row>
    <row r="28" spans="1:13" ht="46.5" customHeight="1" x14ac:dyDescent="0.25">
      <c r="A28" s="189"/>
      <c r="B28" s="190"/>
      <c r="C28" s="190"/>
      <c r="D28" s="190"/>
      <c r="E28" s="190"/>
      <c r="F28" s="190"/>
      <c r="G28" s="192"/>
      <c r="H28" s="194"/>
      <c r="I28" s="35" t="s">
        <v>33</v>
      </c>
      <c r="J28" s="36" t="s">
        <v>34</v>
      </c>
      <c r="K28" s="198"/>
      <c r="L28" s="200"/>
    </row>
    <row r="29" spans="1:13" ht="11.25" customHeight="1" x14ac:dyDescent="0.25">
      <c r="A29" s="181" t="s">
        <v>35</v>
      </c>
      <c r="B29" s="182"/>
      <c r="C29" s="182"/>
      <c r="D29" s="182"/>
      <c r="E29" s="182"/>
      <c r="F29" s="183"/>
      <c r="G29" s="37">
        <v>2</v>
      </c>
      <c r="H29" s="38">
        <v>3</v>
      </c>
      <c r="I29" s="39" t="s">
        <v>36</v>
      </c>
      <c r="J29" s="40" t="s">
        <v>37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38</v>
      </c>
      <c r="H30" s="37">
        <v>1</v>
      </c>
      <c r="I30" s="48">
        <f>SUM(I31+I42+I61+I82+I89+I109+I131+I150+I160)</f>
        <v>17900</v>
      </c>
      <c r="J30" s="48">
        <f>SUM(J31+J42+J61+J82+J89+J109+J131+J150+J160)</f>
        <v>12800</v>
      </c>
      <c r="K30" s="49">
        <f>SUM(K31+K42+K61+K82+K89+K109+K131+K150+K160)</f>
        <v>4543.24</v>
      </c>
      <c r="L30" s="48">
        <f>SUM(L31+L42+L61+L82+L89+L109+L131+L150+L160)</f>
        <v>4543.24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39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40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40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41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41</v>
      </c>
      <c r="H35" s="37">
        <v>6</v>
      </c>
      <c r="I35" s="67"/>
      <c r="J35" s="68"/>
      <c r="K35" s="68"/>
      <c r="L35" s="68"/>
      <c r="M35" s="63"/>
      <c r="N35" s="63"/>
    </row>
    <row r="36" spans="1:15" ht="12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42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42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43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43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43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43</v>
      </c>
      <c r="H41" s="37">
        <v>12</v>
      </c>
      <c r="I41" s="69"/>
      <c r="J41" s="68"/>
      <c r="K41" s="68"/>
      <c r="L41" s="68"/>
      <c r="M41" s="63"/>
      <c r="N41" s="63"/>
    </row>
    <row r="42" spans="1:15" ht="26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44</v>
      </c>
      <c r="H42" s="37">
        <v>13</v>
      </c>
      <c r="I42" s="72">
        <f t="shared" ref="I42:L44" si="2">I43</f>
        <v>17900</v>
      </c>
      <c r="J42" s="73">
        <f t="shared" si="2"/>
        <v>12800</v>
      </c>
      <c r="K42" s="72">
        <f t="shared" si="2"/>
        <v>4543.24</v>
      </c>
      <c r="L42" s="72">
        <f t="shared" si="2"/>
        <v>4543.24</v>
      </c>
    </row>
    <row r="43" spans="1:15" ht="27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44</v>
      </c>
      <c r="H43" s="37">
        <v>14</v>
      </c>
      <c r="I43" s="48">
        <f t="shared" si="2"/>
        <v>17900</v>
      </c>
      <c r="J43" s="49">
        <f t="shared" si="2"/>
        <v>12800</v>
      </c>
      <c r="K43" s="48">
        <f t="shared" si="2"/>
        <v>4543.24</v>
      </c>
      <c r="L43" s="49">
        <f t="shared" si="2"/>
        <v>4543.24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44</v>
      </c>
      <c r="H44" s="37">
        <v>15</v>
      </c>
      <c r="I44" s="48">
        <f t="shared" si="2"/>
        <v>17900</v>
      </c>
      <c r="J44" s="49">
        <f t="shared" si="2"/>
        <v>12800</v>
      </c>
      <c r="K44" s="57">
        <f t="shared" si="2"/>
        <v>4543.24</v>
      </c>
      <c r="L44" s="57">
        <f t="shared" si="2"/>
        <v>4543.24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44</v>
      </c>
      <c r="H45" s="37">
        <v>16</v>
      </c>
      <c r="I45" s="79">
        <f>SUM(I46:I60)</f>
        <v>17900</v>
      </c>
      <c r="J45" s="79">
        <f>SUM(J46:J60)</f>
        <v>12800</v>
      </c>
      <c r="K45" s="80">
        <f>SUM(K46:K60)</f>
        <v>4543.24</v>
      </c>
      <c r="L45" s="80">
        <f>SUM(L46:L60)</f>
        <v>4543.24</v>
      </c>
      <c r="M45" s="63"/>
      <c r="N45" s="63"/>
    </row>
    <row r="46" spans="1:15" ht="1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45</v>
      </c>
      <c r="H46" s="37">
        <v>17</v>
      </c>
      <c r="I46" s="68">
        <v>10500</v>
      </c>
      <c r="J46" s="68">
        <v>8000</v>
      </c>
      <c r="K46" s="68">
        <v>3268.42</v>
      </c>
      <c r="L46" s="68">
        <v>3268.42</v>
      </c>
      <c r="M46" s="63"/>
      <c r="N46" s="63"/>
    </row>
    <row r="47" spans="1:15" ht="26.2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46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47</v>
      </c>
      <c r="H48" s="37">
        <v>19</v>
      </c>
      <c r="I48" s="68"/>
      <c r="J48" s="68"/>
      <c r="K48" s="68"/>
      <c r="L48" s="68"/>
      <c r="M48" s="63"/>
      <c r="N48" s="63"/>
    </row>
    <row r="49" spans="1:15" ht="27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48</v>
      </c>
      <c r="H49" s="37">
        <v>20</v>
      </c>
      <c r="I49" s="68">
        <v>2000</v>
      </c>
      <c r="J49" s="68">
        <v>1300</v>
      </c>
      <c r="K49" s="68">
        <v>182.3</v>
      </c>
      <c r="L49" s="68">
        <v>182.3</v>
      </c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49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50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51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52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53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54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55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56</v>
      </c>
      <c r="H57" s="37">
        <v>28</v>
      </c>
      <c r="I57" s="69">
        <v>2000</v>
      </c>
      <c r="J57" s="68">
        <v>1100</v>
      </c>
      <c r="K57" s="68"/>
      <c r="L57" s="68"/>
      <c r="M57" s="63"/>
      <c r="N57" s="63"/>
    </row>
    <row r="58" spans="1:15" ht="27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57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58</v>
      </c>
      <c r="H59" s="37">
        <v>30</v>
      </c>
      <c r="I59" s="69"/>
      <c r="J59" s="68"/>
      <c r="K59" s="68"/>
      <c r="L59" s="68"/>
      <c r="M59" s="63"/>
      <c r="N59" s="63"/>
    </row>
    <row r="60" spans="1:15" ht="1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59</v>
      </c>
      <c r="H60" s="37">
        <v>31</v>
      </c>
      <c r="I60" s="69">
        <v>3400</v>
      </c>
      <c r="J60" s="68">
        <v>2400</v>
      </c>
      <c r="K60" s="68">
        <v>1092.52</v>
      </c>
      <c r="L60" s="68">
        <v>1092.52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60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61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62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62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63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64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65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66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66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63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64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65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67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68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69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70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71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72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72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72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72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73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74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74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74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75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76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77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78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79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79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79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80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81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82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82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82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83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84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85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86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86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4.7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86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87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88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88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88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89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90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91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91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91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92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93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94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94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94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94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95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95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95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95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96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4.5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96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96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96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97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98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97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99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100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101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101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101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102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103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104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105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105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106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107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108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108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108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109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109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2.7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109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110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111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112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112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113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113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114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115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116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117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117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117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118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119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120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120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120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121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122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123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124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125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126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127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128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129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130</v>
      </c>
      <c r="H174" s="37">
        <v>145</v>
      </c>
      <c r="I174" s="67"/>
      <c r="J174" s="69"/>
      <c r="K174" s="69"/>
      <c r="L174" s="69"/>
    </row>
    <row r="175" spans="1:12" ht="53.25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131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132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133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134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135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136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136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137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137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138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139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140</v>
      </c>
      <c r="H186" s="37">
        <v>157</v>
      </c>
      <c r="I186" s="67"/>
      <c r="J186" s="67"/>
      <c r="K186" s="67"/>
      <c r="L186" s="135"/>
    </row>
    <row r="187" spans="1:12" ht="12.7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141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141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142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143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144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145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146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146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147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148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149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150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150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150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151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151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151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152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153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154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155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156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157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157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157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158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158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159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160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161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162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163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158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164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164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165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165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166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166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166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167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168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169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170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171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172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173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173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174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175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176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177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178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179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180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180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181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182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183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183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184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185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186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186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187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188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189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189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189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190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190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190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191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191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192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193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194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195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173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173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196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175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176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177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178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197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198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198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199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200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201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201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202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203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204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204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205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206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207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207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207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190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190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190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191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191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192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193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208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209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195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173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173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196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175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176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177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210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197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211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211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212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213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214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214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215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216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217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217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218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219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220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220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221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190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190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190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222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222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223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224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225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172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172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173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196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175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176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177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178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197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211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211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212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213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214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214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215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216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217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217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218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226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220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220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220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190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190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190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222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222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223</v>
      </c>
      <c r="H358" s="37">
        <v>329</v>
      </c>
      <c r="I358" s="135"/>
      <c r="J358" s="135"/>
      <c r="K358" s="135"/>
      <c r="L358" s="134"/>
    </row>
    <row r="359" spans="1:12" ht="0.7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224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227</v>
      </c>
      <c r="H360" s="37">
        <v>331</v>
      </c>
      <c r="I360" s="117">
        <f>SUM(I30+I176)</f>
        <v>17900</v>
      </c>
      <c r="J360" s="117">
        <f>SUM(J30+J176)</f>
        <v>12800</v>
      </c>
      <c r="K360" s="117">
        <f>SUM(K30+K176)</f>
        <v>4543.24</v>
      </c>
      <c r="L360" s="117">
        <f>SUM(L30+L176)</f>
        <v>4543.24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209" t="s">
        <v>240</v>
      </c>
      <c r="H362" s="16"/>
      <c r="I362" s="156"/>
      <c r="J362" s="155"/>
      <c r="K362" s="208" t="s">
        <v>239</v>
      </c>
      <c r="L362" s="202"/>
    </row>
    <row r="363" spans="1:12" ht="18.75" customHeight="1" x14ac:dyDescent="0.25">
      <c r="A363" s="157"/>
      <c r="B363" s="157"/>
      <c r="C363" s="157"/>
      <c r="D363" s="158" t="s">
        <v>228</v>
      </c>
      <c r="E363" s="1"/>
      <c r="F363" s="24"/>
      <c r="G363" s="1"/>
      <c r="H363" s="159"/>
      <c r="I363" s="160" t="s">
        <v>229</v>
      </c>
      <c r="K363" s="184" t="s">
        <v>230</v>
      </c>
      <c r="L363" s="184"/>
    </row>
    <row r="364" spans="1:12" ht="15.75" customHeight="1" x14ac:dyDescent="0.25">
      <c r="I364" s="161"/>
      <c r="K364" s="161"/>
      <c r="L364" s="161"/>
    </row>
    <row r="365" spans="1:12" ht="15.75" customHeight="1" x14ac:dyDescent="0.25">
      <c r="D365" s="26"/>
      <c r="E365" s="26"/>
      <c r="F365" s="32"/>
      <c r="G365" s="26" t="s">
        <v>231</v>
      </c>
      <c r="I365" s="161"/>
      <c r="K365" s="201" t="s">
        <v>232</v>
      </c>
      <c r="L365" s="201"/>
    </row>
    <row r="366" spans="1:12" ht="26.25" customHeight="1" x14ac:dyDescent="0.25">
      <c r="D366" s="185" t="s">
        <v>233</v>
      </c>
      <c r="E366" s="186"/>
      <c r="F366" s="186"/>
      <c r="G366" s="186"/>
      <c r="H366" s="162"/>
      <c r="I366" s="163" t="s">
        <v>229</v>
      </c>
      <c r="K366" s="184" t="s">
        <v>230</v>
      </c>
      <c r="L366" s="184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2020-07-14T12:10:00Z</cp:lastPrinted>
  <dcterms:modified xsi:type="dcterms:W3CDTF">2020-07-14T12:10:24Z</dcterms:modified>
</cp:coreProperties>
</file>