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xr:revisionPtr revIDLastSave="0" documentId="8_{FF8D63A6-521D-4C57-95C5-6488731147F2}" xr6:coauthVersionLast="45" xr6:coauthVersionMax="45" xr10:uidLastSave="{00000000-0000-0000-0000-000000000000}"/>
  <bookViews>
    <workbookView xWindow="-120" yWindow="-120" windowWidth="21840" windowHeight="1314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0" i="1" s="1"/>
  <c r="G21" i="1"/>
  <c r="G20" i="1" s="1"/>
  <c r="F27" i="1"/>
  <c r="G27" i="1"/>
  <c r="F42" i="1"/>
  <c r="F41" i="1" s="1"/>
  <c r="G42" i="1"/>
  <c r="G41" i="1" s="1"/>
  <c r="F49" i="1"/>
  <c r="G49" i="1"/>
  <c r="F59" i="1"/>
  <c r="G59" i="1"/>
  <c r="F65" i="1"/>
  <c r="G65" i="1"/>
  <c r="F75" i="1"/>
  <c r="F69" i="1" s="1"/>
  <c r="G75" i="1"/>
  <c r="G69" i="1" s="1"/>
  <c r="F86" i="1"/>
  <c r="F84" i="1" s="1"/>
  <c r="G86" i="1"/>
  <c r="G84" i="1" s="1"/>
  <c r="F90" i="1"/>
  <c r="G90" i="1"/>
  <c r="G64" i="1" l="1"/>
  <c r="G94" i="1" s="1"/>
  <c r="G58" i="1"/>
  <c r="F64" i="1"/>
  <c r="F94" i="1" s="1"/>
  <c r="F58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<sst xmlns="http://schemas.openxmlformats.org/spreadsheetml/2006/main" count="173" uniqueCount="140">
  <si>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</si>
  <si>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</si>
  <si>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</si>
  <si>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</si>
  <si>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</si>
  <si>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</si>
  <si>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finansinės būklės ataskaitą (konsoliduotąją finansinės būklės ataskaitą), kodas, adresas)</t>
  </si>
  <si>
    <t>FINANSINĖS BŪKLĖS ATASKAITA</t>
  </si>
  <si>
    <t>2021 m. kovo 31 d.</t>
  </si>
  <si>
    <t>2021 m. balandžio 30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</si>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</sst>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572807.68000000017</v>
      </c>
      <c r="G20" s="20">
        <f>SUM(G21,G27,G38,G39)</f>
        <v>585695.8600000001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572807.68000000017</v>
      </c>
      <c r="G27" s="20">
        <f>SUM(G28:G37)</f>
        <v>585695.8600000001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539632.43000000005</v>
      </c>
      <c r="G29" s="20">
        <v>549416.27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20128.55</v>
      </c>
      <c r="G30" s="20">
        <v>21452.06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/>
      <c r="G32" s="20"/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>
        <v>9037.2199999999993</v>
      </c>
      <c r="G33" s="20">
        <v>10543.43</v>
      </c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2934.31</v>
      </c>
      <c r="G35" s="20">
        <v>3183.94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1075.17</v>
      </c>
      <c r="G36" s="20">
        <v>1100.1600000000001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81000.820000000007</v>
      </c>
      <c r="G41" s="20">
        <f>SUM(G42,G48,G49,G56,G57)</f>
        <v>80414.78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2389.02</v>
      </c>
      <c r="G42" s="20">
        <f>SUM(G43:G47)</f>
        <v>1446.37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2389.02</v>
      </c>
      <c r="G44" s="20">
        <v>1446.37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>
        <v>221.62</v>
      </c>
      <c r="G48" s="20"/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75353.11</v>
      </c>
      <c r="G49" s="20">
        <f>SUM(G50:G55)</f>
        <v>75283.430000000008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468.81</v>
      </c>
      <c r="G53" s="20">
        <v>564.13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74884.3</v>
      </c>
      <c r="G54" s="20">
        <v>74719.3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3037.07</v>
      </c>
      <c r="G57" s="20">
        <v>3684.98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653808.50000000023</v>
      </c>
      <c r="G58" s="20">
        <f>SUM(G20,G40,G41)</f>
        <v>666110.64000000013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579371.81000000006</v>
      </c>
      <c r="G59" s="20">
        <f>SUM(G60:G63)</f>
        <v>590008.62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179856.18</v>
      </c>
      <c r="G60" s="20">
        <v>182805.54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271399.14</v>
      </c>
      <c r="G61" s="51">
        <v>276169.58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126464.61</v>
      </c>
      <c r="G62" s="20">
        <v>129381.26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1651.88</v>
      </c>
      <c r="G63" s="20">
        <v>1652.24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71105.599999999991</v>
      </c>
      <c r="G64" s="20">
        <f>SUM(G65,G69)</f>
        <v>72497.349999999991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7068.59</v>
      </c>
      <c r="G65" s="20">
        <f>SUM(G66:G68)</f>
        <v>5248.15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>
        <v>7068.59</v>
      </c>
      <c r="G67" s="20">
        <v>5248.15</v>
      </c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64037.009999999995</v>
      </c>
      <c r="G69" s="20">
        <f>SUM(G70,G71,G72,G73,G74,G75,G78,G79,G80,G81,G82,G83)</f>
        <v>67249.2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585.85</v>
      </c>
      <c r="G75" s="20">
        <f>SUM(G76:G77)</f>
        <v>305.22000000000003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280.63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6536.35</v>
      </c>
      <c r="G80" s="20">
        <v>163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56914.81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/>
      <c r="G82" s="20">
        <v>66780.98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3331.09</v>
      </c>
      <c r="G84" s="20">
        <f>SUM(G85,G86,G89,G90)</f>
        <v>3604.67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3331.09</v>
      </c>
      <c r="G90" s="20">
        <f>SUM(G91:G92)</f>
        <v>3604.67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-273.58</v>
      </c>
      <c r="G91" s="20">
        <v>-124.99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3604.67</v>
      </c>
      <c r="G92" s="20">
        <v>3729.66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653808.5</v>
      </c>
      <c r="G94" s="20">
        <f>SUM(G59,G64,G84,G93)</f>
        <v>666110.64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137</v>
      </c>
      <c r="B100" s="94"/>
      <c r="C100" s="94"/>
      <c r="D100" s="94"/>
      <c r="E100" s="94"/>
      <c r="F100" s="85" t="s">
        <v>138</v>
      </c>
      <c r="G100" s="85"/>
    </row>
    <row r="101" spans="1:7" s="9" customFormat="1" ht="12.75" customHeight="1" x14ac:dyDescent="0.2">
      <c r="A101" s="93" t="s">
        <v>139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E2:G2"/>
    <mergeCell ref="E3:G3"/>
    <mergeCell ref="A5:G6"/>
    <mergeCell ref="A7:G7"/>
    <mergeCell ref="A8:G8"/>
    <mergeCell ref="B62:D62"/>
    <mergeCell ref="C47:D47"/>
    <mergeCell ref="C53:D53"/>
    <mergeCell ref="A10:G10"/>
  </mergeCells>
  <printOptions horizontalCentered="1"/>
  <pageMargins left="0.54166666666666663" right="0.54166666666666663" top="0.66666666666666663" bottom="0.22916666666666666" header="0.3125" footer="0.11458333333333333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2021-05-05T11:28:41Z</dcterms:created>
  <dcterms:modified xsi:type="dcterms:W3CDTF">2021-05-05T11:28:41Z</dcterms:modified>
</cp:coreProperties>
</file>