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 ketv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I360" i="1" s="1"/>
  <c r="L360" i="1"/>
  <c r="K360" i="1"/>
  <c r="J360" i="1"/>
  <c r="L358" i="1"/>
  <c r="K358" i="1"/>
  <c r="J358" i="1"/>
  <c r="J357" i="1" s="1"/>
  <c r="I358" i="1"/>
  <c r="L357" i="1"/>
  <c r="K357" i="1"/>
  <c r="I357" i="1"/>
  <c r="L355" i="1"/>
  <c r="K355" i="1"/>
  <c r="J355" i="1"/>
  <c r="J354" i="1" s="1"/>
  <c r="I355" i="1"/>
  <c r="L354" i="1"/>
  <c r="K354" i="1"/>
  <c r="I354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I346" i="1" s="1"/>
  <c r="L346" i="1"/>
  <c r="K346" i="1"/>
  <c r="L343" i="1"/>
  <c r="K343" i="1"/>
  <c r="J343" i="1"/>
  <c r="J342" i="1" s="1"/>
  <c r="I343" i="1"/>
  <c r="L342" i="1"/>
  <c r="K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L329" i="1"/>
  <c r="K329" i="1"/>
  <c r="J329" i="1"/>
  <c r="I329" i="1"/>
  <c r="L328" i="1"/>
  <c r="K328" i="1"/>
  <c r="J328" i="1"/>
  <c r="I328" i="1"/>
  <c r="L326" i="1"/>
  <c r="K326" i="1"/>
  <c r="J326" i="1"/>
  <c r="J325" i="1" s="1"/>
  <c r="I326" i="1"/>
  <c r="I325" i="1" s="1"/>
  <c r="L325" i="1"/>
  <c r="K325" i="1"/>
  <c r="L323" i="1"/>
  <c r="K323" i="1"/>
  <c r="J323" i="1"/>
  <c r="J322" i="1" s="1"/>
  <c r="I323" i="1"/>
  <c r="I322" i="1" s="1"/>
  <c r="L322" i="1"/>
  <c r="K322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4" i="1"/>
  <c r="K304" i="1"/>
  <c r="J304" i="1"/>
  <c r="J301" i="1" s="1"/>
  <c r="J300" i="1" s="1"/>
  <c r="I304" i="1"/>
  <c r="L302" i="1"/>
  <c r="K302" i="1"/>
  <c r="J302" i="1"/>
  <c r="I302" i="1"/>
  <c r="L301" i="1"/>
  <c r="K301" i="1"/>
  <c r="I301" i="1"/>
  <c r="I300" i="1" s="1"/>
  <c r="L300" i="1"/>
  <c r="K300" i="1"/>
  <c r="L299" i="1"/>
  <c r="K299" i="1"/>
  <c r="K180" i="1" s="1"/>
  <c r="L296" i="1"/>
  <c r="K296" i="1"/>
  <c r="J296" i="1"/>
  <c r="J295" i="1" s="1"/>
  <c r="I296" i="1"/>
  <c r="L295" i="1"/>
  <c r="K295" i="1"/>
  <c r="I295" i="1"/>
  <c r="L293" i="1"/>
  <c r="K293" i="1"/>
  <c r="J293" i="1"/>
  <c r="J292" i="1" s="1"/>
  <c r="I293" i="1"/>
  <c r="I292" i="1" s="1"/>
  <c r="L292" i="1"/>
  <c r="K292" i="1"/>
  <c r="L290" i="1"/>
  <c r="K290" i="1"/>
  <c r="J290" i="1"/>
  <c r="J289" i="1" s="1"/>
  <c r="I290" i="1"/>
  <c r="I289" i="1" s="1"/>
  <c r="L289" i="1"/>
  <c r="K289" i="1"/>
  <c r="L286" i="1"/>
  <c r="K286" i="1"/>
  <c r="J286" i="1"/>
  <c r="J285" i="1" s="1"/>
  <c r="I286" i="1"/>
  <c r="L285" i="1"/>
  <c r="K285" i="1"/>
  <c r="I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I271" i="1"/>
  <c r="L269" i="1"/>
  <c r="K269" i="1"/>
  <c r="J269" i="1"/>
  <c r="J268" i="1" s="1"/>
  <c r="I269" i="1"/>
  <c r="I268" i="1" s="1"/>
  <c r="L268" i="1"/>
  <c r="K268" i="1"/>
  <c r="L267" i="1"/>
  <c r="K267" i="1"/>
  <c r="L264" i="1"/>
  <c r="K264" i="1"/>
  <c r="J264" i="1"/>
  <c r="J263" i="1" s="1"/>
  <c r="I264" i="1"/>
  <c r="I263" i="1" s="1"/>
  <c r="L263" i="1"/>
  <c r="K263" i="1"/>
  <c r="L261" i="1"/>
  <c r="K261" i="1"/>
  <c r="J261" i="1"/>
  <c r="J260" i="1" s="1"/>
  <c r="I261" i="1"/>
  <c r="I260" i="1" s="1"/>
  <c r="L260" i="1"/>
  <c r="K260" i="1"/>
  <c r="L258" i="1"/>
  <c r="K258" i="1"/>
  <c r="J258" i="1"/>
  <c r="J257" i="1" s="1"/>
  <c r="I258" i="1"/>
  <c r="I257" i="1" s="1"/>
  <c r="L257" i="1"/>
  <c r="K257" i="1"/>
  <c r="L254" i="1"/>
  <c r="K254" i="1"/>
  <c r="J254" i="1"/>
  <c r="J253" i="1" s="1"/>
  <c r="I254" i="1"/>
  <c r="I253" i="1" s="1"/>
  <c r="L253" i="1"/>
  <c r="K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L239" i="1"/>
  <c r="K239" i="1"/>
  <c r="J239" i="1"/>
  <c r="I239" i="1"/>
  <c r="L237" i="1"/>
  <c r="K237" i="1"/>
  <c r="J237" i="1"/>
  <c r="J236" i="1" s="1"/>
  <c r="J235" i="1" s="1"/>
  <c r="I237" i="1"/>
  <c r="L236" i="1"/>
  <c r="K236" i="1"/>
  <c r="I236" i="1"/>
  <c r="L235" i="1"/>
  <c r="K235" i="1"/>
  <c r="L234" i="1"/>
  <c r="K234" i="1"/>
  <c r="L230" i="1"/>
  <c r="K230" i="1"/>
  <c r="J230" i="1"/>
  <c r="J229" i="1" s="1"/>
  <c r="J228" i="1" s="1"/>
  <c r="I230" i="1"/>
  <c r="L229" i="1"/>
  <c r="K229" i="1"/>
  <c r="I229" i="1"/>
  <c r="I228" i="1" s="1"/>
  <c r="L228" i="1"/>
  <c r="K228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J213" i="1" s="1"/>
  <c r="J212" i="1" s="1"/>
  <c r="I214" i="1"/>
  <c r="I213" i="1" s="1"/>
  <c r="I212" i="1" s="1"/>
  <c r="L213" i="1"/>
  <c r="K213" i="1"/>
  <c r="L212" i="1"/>
  <c r="K212" i="1"/>
  <c r="L207" i="1"/>
  <c r="K207" i="1"/>
  <c r="J207" i="1"/>
  <c r="J206" i="1" s="1"/>
  <c r="J205" i="1" s="1"/>
  <c r="I207" i="1"/>
  <c r="I206" i="1" s="1"/>
  <c r="I205" i="1" s="1"/>
  <c r="L206" i="1"/>
  <c r="K206" i="1"/>
  <c r="L205" i="1"/>
  <c r="K205" i="1"/>
  <c r="L203" i="1"/>
  <c r="K203" i="1"/>
  <c r="J203" i="1"/>
  <c r="J202" i="1" s="1"/>
  <c r="I203" i="1"/>
  <c r="I202" i="1" s="1"/>
  <c r="L202" i="1"/>
  <c r="K202" i="1"/>
  <c r="L198" i="1"/>
  <c r="K198" i="1"/>
  <c r="J198" i="1"/>
  <c r="J197" i="1" s="1"/>
  <c r="I198" i="1"/>
  <c r="I197" i="1" s="1"/>
  <c r="L197" i="1"/>
  <c r="K197" i="1"/>
  <c r="L192" i="1"/>
  <c r="K192" i="1"/>
  <c r="J192" i="1"/>
  <c r="J191" i="1" s="1"/>
  <c r="I192" i="1"/>
  <c r="I191" i="1" s="1"/>
  <c r="L191" i="1"/>
  <c r="K191" i="1"/>
  <c r="L187" i="1"/>
  <c r="K187" i="1"/>
  <c r="J187" i="1"/>
  <c r="J186" i="1" s="1"/>
  <c r="I187" i="1"/>
  <c r="L186" i="1"/>
  <c r="K186" i="1"/>
  <c r="I186" i="1"/>
  <c r="L184" i="1"/>
  <c r="K184" i="1"/>
  <c r="J184" i="1"/>
  <c r="J183" i="1" s="1"/>
  <c r="J182" i="1" s="1"/>
  <c r="J181" i="1" s="1"/>
  <c r="I184" i="1"/>
  <c r="I183" i="1" s="1"/>
  <c r="L183" i="1"/>
  <c r="K183" i="1"/>
  <c r="L182" i="1"/>
  <c r="K182" i="1"/>
  <c r="L181" i="1"/>
  <c r="K181" i="1"/>
  <c r="L180" i="1"/>
  <c r="L176" i="1"/>
  <c r="K176" i="1"/>
  <c r="J176" i="1"/>
  <c r="J175" i="1" s="1"/>
  <c r="I176" i="1"/>
  <c r="I175" i="1" s="1"/>
  <c r="L175" i="1"/>
  <c r="K175" i="1"/>
  <c r="L171" i="1"/>
  <c r="K171" i="1"/>
  <c r="J171" i="1"/>
  <c r="I171" i="1"/>
  <c r="I170" i="1" s="1"/>
  <c r="I169" i="1" s="1"/>
  <c r="L170" i="1"/>
  <c r="K170" i="1"/>
  <c r="J170" i="1"/>
  <c r="L169" i="1"/>
  <c r="K169" i="1"/>
  <c r="L167" i="1"/>
  <c r="K167" i="1"/>
  <c r="J167" i="1"/>
  <c r="J166" i="1" s="1"/>
  <c r="J165" i="1" s="1"/>
  <c r="I167" i="1"/>
  <c r="I166" i="1" s="1"/>
  <c r="I165" i="1" s="1"/>
  <c r="I164" i="1" s="1"/>
  <c r="L166" i="1"/>
  <c r="K166" i="1"/>
  <c r="L165" i="1"/>
  <c r="K165" i="1"/>
  <c r="L164" i="1"/>
  <c r="K164" i="1"/>
  <c r="L162" i="1"/>
  <c r="K162" i="1"/>
  <c r="J162" i="1"/>
  <c r="J161" i="1" s="1"/>
  <c r="I162" i="1"/>
  <c r="I161" i="1" s="1"/>
  <c r="L161" i="1"/>
  <c r="K161" i="1"/>
  <c r="L157" i="1"/>
  <c r="K157" i="1"/>
  <c r="J157" i="1"/>
  <c r="I157" i="1"/>
  <c r="I156" i="1" s="1"/>
  <c r="I155" i="1" s="1"/>
  <c r="I154" i="1" s="1"/>
  <c r="L156" i="1"/>
  <c r="K156" i="1"/>
  <c r="J156" i="1"/>
  <c r="J155" i="1" s="1"/>
  <c r="J154" i="1" s="1"/>
  <c r="L155" i="1"/>
  <c r="K155" i="1"/>
  <c r="L154" i="1"/>
  <c r="K154" i="1"/>
  <c r="L151" i="1"/>
  <c r="K151" i="1"/>
  <c r="J151" i="1"/>
  <c r="J150" i="1" s="1"/>
  <c r="J149" i="1" s="1"/>
  <c r="I151" i="1"/>
  <c r="L150" i="1"/>
  <c r="L149" i="1" s="1"/>
  <c r="K150" i="1"/>
  <c r="I150" i="1"/>
  <c r="I149" i="1" s="1"/>
  <c r="K149" i="1"/>
  <c r="L147" i="1"/>
  <c r="K147" i="1"/>
  <c r="J147" i="1"/>
  <c r="J146" i="1" s="1"/>
  <c r="J141" i="1" s="1"/>
  <c r="I147" i="1"/>
  <c r="I146" i="1" s="1"/>
  <c r="L146" i="1"/>
  <c r="K146" i="1"/>
  <c r="L143" i="1"/>
  <c r="K143" i="1"/>
  <c r="J143" i="1"/>
  <c r="I143" i="1"/>
  <c r="I142" i="1" s="1"/>
  <c r="L142" i="1"/>
  <c r="K142" i="1"/>
  <c r="J142" i="1"/>
  <c r="L141" i="1"/>
  <c r="K141" i="1"/>
  <c r="L138" i="1"/>
  <c r="K138" i="1"/>
  <c r="J138" i="1"/>
  <c r="I138" i="1"/>
  <c r="I137" i="1" s="1"/>
  <c r="I136" i="1" s="1"/>
  <c r="L137" i="1"/>
  <c r="K137" i="1"/>
  <c r="J137" i="1"/>
  <c r="L136" i="1"/>
  <c r="K136" i="1"/>
  <c r="J136" i="1"/>
  <c r="K135" i="1"/>
  <c r="L133" i="1"/>
  <c r="K133" i="1"/>
  <c r="J133" i="1"/>
  <c r="I133" i="1"/>
  <c r="I132" i="1" s="1"/>
  <c r="I131" i="1" s="1"/>
  <c r="L132" i="1"/>
  <c r="K132" i="1"/>
  <c r="J132" i="1"/>
  <c r="J131" i="1" s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I111" i="1" s="1"/>
  <c r="I110" i="1" s="1"/>
  <c r="I109" i="1" s="1"/>
  <c r="L111" i="1"/>
  <c r="K111" i="1"/>
  <c r="J111" i="1"/>
  <c r="J110" i="1" s="1"/>
  <c r="L110" i="1"/>
  <c r="K110" i="1"/>
  <c r="L109" i="1"/>
  <c r="K109" i="1"/>
  <c r="L106" i="1"/>
  <c r="K106" i="1"/>
  <c r="J106" i="1"/>
  <c r="J105" i="1" s="1"/>
  <c r="I106" i="1"/>
  <c r="I105" i="1" s="1"/>
  <c r="L105" i="1"/>
  <c r="K105" i="1"/>
  <c r="L102" i="1"/>
  <c r="K102" i="1"/>
  <c r="J102" i="1"/>
  <c r="I102" i="1"/>
  <c r="I101" i="1" s="1"/>
  <c r="I100" i="1" s="1"/>
  <c r="L101" i="1"/>
  <c r="K101" i="1"/>
  <c r="J101" i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J91" i="1" s="1"/>
  <c r="J90" i="1" s="1"/>
  <c r="I92" i="1"/>
  <c r="I91" i="1" s="1"/>
  <c r="I90" i="1" s="1"/>
  <c r="I89" i="1" s="1"/>
  <c r="L91" i="1"/>
  <c r="K91" i="1"/>
  <c r="L90" i="1"/>
  <c r="K90" i="1"/>
  <c r="L89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I80" i="1"/>
  <c r="L79" i="1"/>
  <c r="K79" i="1"/>
  <c r="J79" i="1"/>
  <c r="J78" i="1" s="1"/>
  <c r="I79" i="1"/>
  <c r="I78" i="1" s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I62" i="1" s="1"/>
  <c r="I61" i="1" s="1"/>
  <c r="L63" i="1"/>
  <c r="K63" i="1"/>
  <c r="J63" i="1"/>
  <c r="J62" i="1" s="1"/>
  <c r="L62" i="1"/>
  <c r="K62" i="1"/>
  <c r="P61" i="1"/>
  <c r="O61" i="1"/>
  <c r="N61" i="1"/>
  <c r="M61" i="1"/>
  <c r="L61" i="1"/>
  <c r="K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/>
  <c r="I43" i="1" s="1"/>
  <c r="I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L38" i="1"/>
  <c r="L36" i="1"/>
  <c r="K36" i="1"/>
  <c r="J36" i="1"/>
  <c r="I36" i="1"/>
  <c r="L34" i="1"/>
  <c r="K34" i="1"/>
  <c r="K33" i="1" s="1"/>
  <c r="K32" i="1" s="1"/>
  <c r="J34" i="1"/>
  <c r="J33" i="1" s="1"/>
  <c r="J32" i="1" s="1"/>
  <c r="J31" i="1" s="1"/>
  <c r="I34" i="1"/>
  <c r="L33" i="1"/>
  <c r="L32" i="1" s="1"/>
  <c r="L31" i="1" s="1"/>
  <c r="I33" i="1"/>
  <c r="I32" i="1" s="1"/>
  <c r="K31" i="1" l="1"/>
  <c r="I31" i="1"/>
  <c r="K30" i="1"/>
  <c r="K364" i="1" s="1"/>
  <c r="L135" i="1"/>
  <c r="J135" i="1"/>
  <c r="L30" i="1"/>
  <c r="L364" i="1" s="1"/>
  <c r="J61" i="1"/>
  <c r="J100" i="1"/>
  <c r="J169" i="1"/>
  <c r="J164" i="1" s="1"/>
  <c r="I267" i="1"/>
  <c r="I332" i="1"/>
  <c r="I299" i="1" s="1"/>
  <c r="I141" i="1"/>
  <c r="I135" i="1" s="1"/>
  <c r="I30" i="1" s="1"/>
  <c r="I235" i="1"/>
  <c r="J89" i="1"/>
  <c r="J109" i="1"/>
  <c r="I182" i="1"/>
  <c r="I181" i="1" s="1"/>
  <c r="J267" i="1"/>
  <c r="J234" i="1" s="1"/>
  <c r="J332" i="1"/>
  <c r="J299" i="1" s="1"/>
  <c r="J180" i="1" l="1"/>
  <c r="J30" i="1"/>
  <c r="J364" i="1" s="1"/>
  <c r="I234" i="1"/>
  <c r="I18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<sst xmlns="http://schemas.openxmlformats.org/spreadsheetml/2006/main" count="390" uniqueCount="238">
  <si>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</si>
  <si>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</si>
  <si>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</si>
  <si>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</si>
  <si>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</si>
  <si>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</si>
  <si>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</si>
  <si>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</si>
  <si>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</si>
  <si>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</si>
  <si>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</si>
  <si>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</si>
  <si>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</si>
  <si>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</si>
  <si>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</si>
  <si>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</si>
  <si>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</si>
  <si>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</si>
  <si>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</si>
  <si>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</si>
  <si>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</si>
  <si>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</si>
  <si>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</si>
  <si>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</si>
  <si>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</si>
  <si>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</si>
  <si>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</si>
  <si>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</si>
  <si>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</si>
  <si>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</si>
  <si>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</si>
  <si>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</si>
  <si>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</si>
  <si>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</si>
  <si>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</si>
  <si>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</si>
  <si>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</si>
  <si>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</si>
  <si>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</si>
  <si>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</si>
  <si>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</si>
  <si>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</si>
  <si>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</si>
  <si>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</si>
  <si>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</si>
  <si>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</si>
  <si>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</si>
  <si>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</si>
  <si>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</si>
  <si>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</si>
  <si>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</si>
  <si>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</si>
  <si>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</si>
  <si>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</si>
  <si>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</si>
  <si>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</si>
  <si>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</si>
  <si>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</si>
  <si>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</si>
  <si>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</si>
  <si>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</si>
  <si>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</si>
  <si>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</si>
  <si>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</si>
  <si>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</si>
  <si>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</si>
  <si>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</si>
  <si>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</si>
  <si>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</si>
  <si>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</si>
  <si>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</si>
  <si>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</si>
  <si>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</si>
  <si>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</si>
  <si>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</si>
  <si>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</si>
  <si>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</si>
  <si>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</si>
  <si>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</si>
  <si>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</si>
  <si>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</si>
  <si>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</si>
  <si>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</si>
  <si>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</si>
  <si>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</si>
  <si>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</si>
  <si>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</si>
  <si>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</si>
  <si>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</si>
  <si>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</si>
  <si>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</si>
  <si>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</si>
  <si>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</si>
  <si>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</si>
  <si>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</si>
  <si>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</si>
  <si>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</si>
  <si>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</si>
  <si>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</si>
  <si>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</si>
  <si>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</si>
  <si>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</si>
  <si>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</si>
  <si>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</si>
  <si>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</si>
  <si>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</si>
  <si>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</si>
  <si>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</si>
  <si>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</si>
  <si>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</si>
  <si>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</si>
  <si>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</si>
  <si>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</si>
  <si>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</si>
  <si>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</si>
  <si>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</si>
  <si>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</si>
  <si>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</si>
  <si>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</si>
  <si>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</si>
  <si>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</si>
  <si>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</si>
  <si>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</si>
  <si>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</si>
  <si>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</si>
  <si>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</si>
  <si>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</si>
  <si>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</si>
  <si>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</si>
  <si>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</si>
  <si>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</si>
  <si>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</si>
  <si>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</si>
  <si>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</si>
  <si>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</si>
  <si>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</si>
  <si>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</si>
  <si>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</si>
  <si>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</si>
  <si>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</si>
  <si>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</si>
  <si>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</si>
  <si>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</si>
  <si>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</si>
  <si>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</si>
  <si>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</si>
  <si>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</si>
  <si>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</si>
  <si>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</si>
  <si>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</si>
  <si>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</si>
  <si>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</si>
  <si>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</si>
  <si>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</si>
  <si>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</si>
  <si>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</si>
  <si>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</si>
  <si>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</si>
  <si>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</si>
  <si>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</si>
  <si>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</si>
  <si>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</si>
  <si>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</si>
  <si>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</si>
  <si>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</si>
  <si>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</si>
  <si>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</si>
  <si>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</si>
  <si>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</si>
  <si>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</si>
  <si>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</si>
  <si>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</si>
  <si>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</si>
  <si>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</si>
  <si>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</si>
  <si>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</si>
  <si>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</si>
  <si>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</si>
  <si>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</si>
  <si>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</si>
  <si>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</si>
  <si>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</si>
  <si>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</si>
  <si>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</si>
  <si>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</si>
  <si>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</si>
  <si>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</si>
  <si>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</si>
  <si>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</si>
  <si>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</si>
  <si>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</si>
  <si>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</si>
  <si>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</si>
  <si>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</si>
  <si>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</si>
  <si>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</si>
  <si>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</si>
  <si>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</si>
  <si>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</si>
  <si>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</si>
  <si>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</si>
  <si>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</si>
  <si>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</si>
  <si>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</si>
  <si>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</si>
  <si>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</si>
  <si>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</si>
  <si>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</si>
  <si>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</si>
  <si>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</si>
  <si>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</si>
  <si>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</si>
  <si>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</si>
  <si>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</si>
  <si>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</si>
  <si>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</si>
  <si>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</si>
  <si>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</si>
  <si>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</si>
  <si>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</si>
  <si>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</si>
  <si>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</si>
  <si>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</si>
  <si>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</si>
  <si>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</si>
  <si>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</si>
  <si>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</si>
  <si>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</si>
  <si>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</si>
  <si>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</si>
  <si>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</si>
  <si>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</si>
  <si>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>2022 m. birželio 30 d.</t>
  </si>
  <si>
    <t>2022 m. liepos  14 d.</t>
  </si>
  <si>
    <t>O9</t>
  </si>
  <si>
    <t>O2</t>
  </si>
  <si>
    <t>O1</t>
  </si>
  <si>
    <t xml:space="preserve">                                                 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</si>
</sst>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3" fontId="3" fillId="0" borderId="7" xfId="1" applyNumberFormat="1" applyFont="1" applyFill="1" applyBorder="1" applyAlignment="1" applyProtection="1">
      <alignment horizontal="right"/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2" xfId="1" applyNumberFormat="1" applyFont="1" applyFill="1" applyBorder="1" applyAlignment="1" applyProtection="1">
      <protection locked="0"/>
    </xf>
    <xf numFmtId="0" fontId="0" fillId="0" borderId="1" xfId="1" applyFont="1" applyFill="1" applyBorder="1" applyAlignment="1" applyProtection="1"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R364" sqref="R364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0" t="s">
        <v>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8"/>
    </row>
    <row r="7" spans="1:16" ht="18.75" customHeight="1" x14ac:dyDescent="0.2">
      <c r="A7" s="203" t="s">
        <v>7</v>
      </c>
      <c r="B7" s="204"/>
      <c r="C7" s="204"/>
      <c r="D7" s="204"/>
      <c r="E7" s="204"/>
      <c r="F7" s="205"/>
      <c r="G7" s="204"/>
      <c r="H7" s="204"/>
      <c r="I7" s="204"/>
      <c r="J7" s="204"/>
      <c r="K7" s="204"/>
      <c r="L7" s="204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6" t="s">
        <v>8</v>
      </c>
      <c r="H8" s="206"/>
      <c r="I8" s="206"/>
      <c r="J8" s="206"/>
      <c r="K8" s="206"/>
      <c r="L8" s="12"/>
      <c r="M8" s="8"/>
    </row>
    <row r="9" spans="1:16" ht="16.5" customHeight="1" x14ac:dyDescent="0.2">
      <c r="A9" s="219" t="s">
        <v>232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08" t="s">
        <v>10</v>
      </c>
      <c r="H10" s="208"/>
      <c r="I10" s="208"/>
      <c r="J10" s="208"/>
      <c r="K10" s="208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09" t="s">
        <v>11</v>
      </c>
      <c r="H11" s="209"/>
      <c r="I11" s="209"/>
      <c r="J11" s="209"/>
      <c r="K11" s="209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07" t="s">
        <v>12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0" t="s">
        <v>233</v>
      </c>
      <c r="H15" s="208"/>
      <c r="I15" s="208"/>
      <c r="J15" s="208"/>
      <c r="K15" s="208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4" t="s">
        <v>13</v>
      </c>
      <c r="H16" s="214"/>
      <c r="I16" s="214"/>
      <c r="J16" s="214"/>
      <c r="K16" s="214"/>
      <c r="L16" s="14"/>
    </row>
    <row r="17" spans="1:17" ht="13.5" customHeight="1" x14ac:dyDescent="0.2">
      <c r="A17" s="14"/>
      <c r="B17" s="18"/>
      <c r="C17" s="18"/>
      <c r="D17" s="18"/>
      <c r="E17" s="224" t="s">
        <v>237</v>
      </c>
      <c r="F17" s="216"/>
      <c r="G17" s="215"/>
      <c r="H17" s="215"/>
      <c r="I17" s="215"/>
      <c r="J17" s="215"/>
      <c r="K17" s="215"/>
      <c r="L17" s="18"/>
    </row>
    <row r="18" spans="1:17" ht="12" customHeight="1" x14ac:dyDescent="0.2">
      <c r="A18" s="217" t="s">
        <v>14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15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16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17</v>
      </c>
      <c r="L21" s="25"/>
      <c r="M21" s="19"/>
    </row>
    <row r="22" spans="1:17" ht="12.75" customHeight="1" x14ac:dyDescent="0.2">
      <c r="A22" s="14"/>
      <c r="B22" s="14"/>
      <c r="C22" s="211"/>
      <c r="D22" s="212"/>
      <c r="E22" s="212"/>
      <c r="F22" s="213"/>
      <c r="G22" s="212"/>
      <c r="H22" s="212"/>
      <c r="I22" s="212"/>
      <c r="J22" s="14"/>
      <c r="K22" s="27" t="s">
        <v>18</v>
      </c>
      <c r="L22" s="29" t="s">
        <v>19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20</v>
      </c>
      <c r="K23" s="32"/>
      <c r="L23" s="223" t="s">
        <v>236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21</v>
      </c>
      <c r="H24" s="34"/>
      <c r="I24" s="35"/>
      <c r="J24" s="36"/>
      <c r="K24" s="25"/>
      <c r="L24" s="25" t="s">
        <v>22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2" t="s">
        <v>23</v>
      </c>
      <c r="H25" s="202"/>
      <c r="I25" s="221" t="s">
        <v>234</v>
      </c>
      <c r="J25" s="222" t="s">
        <v>235</v>
      </c>
      <c r="K25" s="223" t="s">
        <v>235</v>
      </c>
      <c r="L25" s="223" t="s">
        <v>236</v>
      </c>
      <c r="M25" s="19"/>
    </row>
    <row r="26" spans="1:17" ht="33" customHeight="1" x14ac:dyDescent="0.2">
      <c r="A26" s="218" t="s">
        <v>24</v>
      </c>
      <c r="B26" s="218"/>
      <c r="C26" s="218"/>
      <c r="D26" s="218"/>
      <c r="E26" s="210"/>
      <c r="F26" s="210"/>
      <c r="G26" s="210"/>
      <c r="H26" s="210"/>
      <c r="I26" s="210"/>
      <c r="J26" s="210"/>
      <c r="K26" s="210"/>
      <c r="L26" s="37" t="s">
        <v>25</v>
      </c>
      <c r="M26" s="38"/>
    </row>
    <row r="27" spans="1:17" ht="24" customHeight="1" x14ac:dyDescent="0.2">
      <c r="A27" s="187" t="s">
        <v>26</v>
      </c>
      <c r="B27" s="188"/>
      <c r="C27" s="188"/>
      <c r="D27" s="188"/>
      <c r="E27" s="188"/>
      <c r="F27" s="188"/>
      <c r="G27" s="191" t="s">
        <v>27</v>
      </c>
      <c r="H27" s="193" t="s">
        <v>28</v>
      </c>
      <c r="I27" s="195" t="s">
        <v>29</v>
      </c>
      <c r="J27" s="196"/>
      <c r="K27" s="197" t="s">
        <v>30</v>
      </c>
      <c r="L27" s="199" t="s">
        <v>31</v>
      </c>
      <c r="M27" s="38"/>
    </row>
    <row r="28" spans="1:17" ht="46.5" customHeight="1" x14ac:dyDescent="0.2">
      <c r="A28" s="189"/>
      <c r="B28" s="190"/>
      <c r="C28" s="190"/>
      <c r="D28" s="190"/>
      <c r="E28" s="190"/>
      <c r="F28" s="190"/>
      <c r="G28" s="192"/>
      <c r="H28" s="194"/>
      <c r="I28" s="39" t="s">
        <v>32</v>
      </c>
      <c r="J28" s="40" t="s">
        <v>33</v>
      </c>
      <c r="K28" s="198"/>
      <c r="L28" s="200"/>
    </row>
    <row r="29" spans="1:17" ht="11.25" customHeight="1" x14ac:dyDescent="0.2">
      <c r="A29" s="181" t="s">
        <v>34</v>
      </c>
      <c r="B29" s="182"/>
      <c r="C29" s="182"/>
      <c r="D29" s="182"/>
      <c r="E29" s="182"/>
      <c r="F29" s="183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37</v>
      </c>
      <c r="H30" s="41">
        <v>1</v>
      </c>
      <c r="I30" s="52">
        <f>SUM(I31+I42+I61+I82+I89+I109+I135+I154+I164)</f>
        <v>670700</v>
      </c>
      <c r="J30" s="52">
        <f>SUM(J31+J42+J61+J82+J89+J109+J135+J154+J164)</f>
        <v>380400</v>
      </c>
      <c r="K30" s="52">
        <f>SUM(K31+K42+K61+K82+K89+K109+K135+K154+K164)</f>
        <v>374091.85</v>
      </c>
      <c r="L30" s="52">
        <f>SUM(L31+L42+L61+L82+L89+L109+L135+L154+L164)</f>
        <v>374091.85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38</v>
      </c>
      <c r="H31" s="41">
        <v>2</v>
      </c>
      <c r="I31" s="52">
        <f>SUM(I32+I38)</f>
        <v>655100</v>
      </c>
      <c r="J31" s="52">
        <f>SUM(J32+J38)</f>
        <v>371500</v>
      </c>
      <c r="K31" s="52">
        <f>SUM(K32+K38)</f>
        <v>368789.13999999996</v>
      </c>
      <c r="L31" s="52">
        <f>SUM(L32+L38)</f>
        <v>368789.13999999996</v>
      </c>
    </row>
    <row r="32" spans="1:17" ht="12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39</v>
      </c>
      <c r="H32" s="41">
        <v>3</v>
      </c>
      <c r="I32" s="52">
        <f>SUM(I33)</f>
        <v>645700</v>
      </c>
      <c r="J32" s="52">
        <f>SUM(J33)</f>
        <v>366100</v>
      </c>
      <c r="K32" s="52">
        <f>SUM(K33)</f>
        <v>364403.91</v>
      </c>
      <c r="L32" s="52">
        <f>SUM(L33)</f>
        <v>364403.91</v>
      </c>
      <c r="Q32" s="64"/>
    </row>
    <row r="33" spans="1:19" ht="0.7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39</v>
      </c>
      <c r="H33" s="41">
        <v>4</v>
      </c>
      <c r="I33" s="52">
        <f>SUM(I34+I36)</f>
        <v>645700</v>
      </c>
      <c r="J33" s="52">
        <f>SUM(J34+J36)</f>
        <v>366100</v>
      </c>
      <c r="K33" s="52">
        <f>SUM(K34+K36)</f>
        <v>364403.91</v>
      </c>
      <c r="L33" s="52">
        <f>SUM(L34+L36)</f>
        <v>364403.91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40</v>
      </c>
      <c r="H34" s="41">
        <v>5</v>
      </c>
      <c r="I34" s="67">
        <f>SUM(I35)</f>
        <v>645700</v>
      </c>
      <c r="J34" s="67">
        <f>SUM(J35)</f>
        <v>366100</v>
      </c>
      <c r="K34" s="67">
        <f>SUM(K35)</f>
        <v>364403.91</v>
      </c>
      <c r="L34" s="67">
        <f>SUM(L35)</f>
        <v>364403.91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40</v>
      </c>
      <c r="H35" s="41">
        <v>6</v>
      </c>
      <c r="I35" s="69">
        <v>645700</v>
      </c>
      <c r="J35" s="70">
        <v>366100</v>
      </c>
      <c r="K35" s="70">
        <v>364403.91</v>
      </c>
      <c r="L35" s="70">
        <v>364403.91</v>
      </c>
      <c r="Q35" s="64"/>
      <c r="R35" s="64"/>
    </row>
    <row r="36" spans="1:19" ht="12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41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41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42</v>
      </c>
      <c r="H38" s="41">
        <v>9</v>
      </c>
      <c r="I38" s="67">
        <f t="shared" ref="I38:L40" si="0">I39</f>
        <v>9400</v>
      </c>
      <c r="J38" s="52">
        <f t="shared" si="0"/>
        <v>5400</v>
      </c>
      <c r="K38" s="67">
        <f t="shared" si="0"/>
        <v>4385.2299999999996</v>
      </c>
      <c r="L38" s="52">
        <f t="shared" si="0"/>
        <v>4385.2299999999996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42</v>
      </c>
      <c r="H39" s="41">
        <v>10</v>
      </c>
      <c r="I39" s="67">
        <f t="shared" si="0"/>
        <v>9400</v>
      </c>
      <c r="J39" s="52">
        <f t="shared" si="0"/>
        <v>5400</v>
      </c>
      <c r="K39" s="52">
        <f t="shared" si="0"/>
        <v>4385.2299999999996</v>
      </c>
      <c r="L39" s="52">
        <f t="shared" si="0"/>
        <v>4385.2299999999996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42</v>
      </c>
      <c r="H40" s="41">
        <v>11</v>
      </c>
      <c r="I40" s="52">
        <f t="shared" si="0"/>
        <v>9400</v>
      </c>
      <c r="J40" s="52">
        <f t="shared" si="0"/>
        <v>5400</v>
      </c>
      <c r="K40" s="52">
        <f t="shared" si="0"/>
        <v>4385.2299999999996</v>
      </c>
      <c r="L40" s="52">
        <f t="shared" si="0"/>
        <v>4385.2299999999996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42</v>
      </c>
      <c r="H41" s="41">
        <v>12</v>
      </c>
      <c r="I41" s="71">
        <v>9400</v>
      </c>
      <c r="J41" s="70">
        <v>5400</v>
      </c>
      <c r="K41" s="70">
        <v>4385.2299999999996</v>
      </c>
      <c r="L41" s="70">
        <v>4385.2299999999996</v>
      </c>
      <c r="Q41" s="64"/>
      <c r="R41" s="64"/>
    </row>
    <row r="42" spans="1:19" ht="18.7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43</v>
      </c>
      <c r="H42" s="41">
        <v>13</v>
      </c>
      <c r="I42" s="74">
        <f t="shared" ref="I42:L44" si="1">I43</f>
        <v>15600</v>
      </c>
      <c r="J42" s="75">
        <f t="shared" si="1"/>
        <v>8900</v>
      </c>
      <c r="K42" s="74">
        <f t="shared" si="1"/>
        <v>5302.71</v>
      </c>
      <c r="L42" s="74">
        <f t="shared" si="1"/>
        <v>5302.71</v>
      </c>
    </row>
    <row r="43" spans="1:19" ht="14.2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43</v>
      </c>
      <c r="H43" s="41">
        <v>14</v>
      </c>
      <c r="I43" s="52">
        <f t="shared" si="1"/>
        <v>15600</v>
      </c>
      <c r="J43" s="67">
        <f t="shared" si="1"/>
        <v>8900</v>
      </c>
      <c r="K43" s="52">
        <f t="shared" si="1"/>
        <v>5302.71</v>
      </c>
      <c r="L43" s="67">
        <f t="shared" si="1"/>
        <v>5302.71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43</v>
      </c>
      <c r="H44" s="41">
        <v>15</v>
      </c>
      <c r="I44" s="52">
        <f t="shared" si="1"/>
        <v>15600</v>
      </c>
      <c r="J44" s="67">
        <f t="shared" si="1"/>
        <v>8900</v>
      </c>
      <c r="K44" s="76">
        <f t="shared" si="1"/>
        <v>5302.71</v>
      </c>
      <c r="L44" s="76">
        <f t="shared" si="1"/>
        <v>5302.71</v>
      </c>
      <c r="Q44" s="64"/>
      <c r="R44" s="64"/>
    </row>
    <row r="45" spans="1:19" ht="24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43</v>
      </c>
      <c r="H45" s="41">
        <v>16</v>
      </c>
      <c r="I45" s="82">
        <f>SUM(I46:I60)</f>
        <v>15600</v>
      </c>
      <c r="J45" s="82">
        <f>SUM(J46:J60)</f>
        <v>8900</v>
      </c>
      <c r="K45" s="82">
        <f>SUM(K46:K60)</f>
        <v>5302.71</v>
      </c>
      <c r="L45" s="82">
        <f>SUM(L46:L60)</f>
        <v>5302.71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44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45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46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47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48</v>
      </c>
      <c r="H50" s="41">
        <v>21</v>
      </c>
      <c r="I50" s="70"/>
      <c r="J50" s="70"/>
      <c r="K50" s="70"/>
      <c r="L50" s="70"/>
      <c r="Q50" s="64"/>
      <c r="R50" s="64"/>
    </row>
    <row r="51" spans="1:19" ht="11.25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49</v>
      </c>
      <c r="H51" s="41">
        <v>22</v>
      </c>
      <c r="I51" s="71"/>
      <c r="J51" s="70"/>
      <c r="K51" s="70"/>
      <c r="L51" s="70"/>
      <c r="Q51" s="64"/>
      <c r="R51" s="64"/>
    </row>
    <row r="52" spans="1:19" ht="0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51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52</v>
      </c>
      <c r="H54" s="41">
        <v>25</v>
      </c>
      <c r="I54" s="71"/>
      <c r="J54" s="70"/>
      <c r="K54" s="70"/>
      <c r="L54" s="70"/>
      <c r="Q54" s="64"/>
      <c r="R54" s="64"/>
    </row>
    <row r="55" spans="1:19" ht="1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53</v>
      </c>
      <c r="H55" s="41">
        <v>26</v>
      </c>
      <c r="I55" s="71">
        <v>2000</v>
      </c>
      <c r="J55" s="70">
        <v>1100</v>
      </c>
      <c r="K55" s="70">
        <v>897.05</v>
      </c>
      <c r="L55" s="70">
        <v>897.05</v>
      </c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54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55</v>
      </c>
      <c r="H57" s="41">
        <v>28</v>
      </c>
      <c r="I57" s="71"/>
      <c r="J57" s="70"/>
      <c r="K57" s="70"/>
      <c r="L57" s="70"/>
      <c r="Q57" s="64"/>
      <c r="R57" s="64"/>
    </row>
    <row r="58" spans="1:19" ht="24.75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56</v>
      </c>
      <c r="H58" s="41">
        <v>29</v>
      </c>
      <c r="I58" s="71">
        <v>7000</v>
      </c>
      <c r="J58" s="70">
        <v>4500</v>
      </c>
      <c r="K58" s="70">
        <v>1064.68</v>
      </c>
      <c r="L58" s="70">
        <v>1064.68</v>
      </c>
      <c r="Q58" s="64"/>
      <c r="R58" s="64"/>
    </row>
    <row r="59" spans="1:19" ht="3.75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57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58</v>
      </c>
      <c r="H60" s="41">
        <v>31</v>
      </c>
      <c r="I60" s="71">
        <v>6600</v>
      </c>
      <c r="J60" s="70">
        <v>3300</v>
      </c>
      <c r="K60" s="70">
        <v>3340.98</v>
      </c>
      <c r="L60" s="70">
        <v>3340.98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59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60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61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61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62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63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64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65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65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4.5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62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63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64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66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67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68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69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70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71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71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71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71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72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73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73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73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74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75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76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77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78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78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78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79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80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81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81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81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82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83</v>
      </c>
      <c r="H99" s="41">
        <v>70</v>
      </c>
      <c r="I99" s="71"/>
      <c r="J99" s="71"/>
      <c r="K99" s="71"/>
      <c r="L99" s="71"/>
    </row>
    <row r="100" spans="1:12" ht="1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84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85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85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85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86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87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87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87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88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89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90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90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90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91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92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93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93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93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93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94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94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94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94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95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6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95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95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95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96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96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96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97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98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98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98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98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99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100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100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100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101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102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103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104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104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105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106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107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107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107</v>
      </c>
      <c r="H148" s="131">
        <v>119</v>
      </c>
      <c r="I148" s="70"/>
      <c r="J148" s="70"/>
      <c r="K148" s="70"/>
      <c r="L148" s="70"/>
    </row>
    <row r="149" spans="1:12" ht="13.5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108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108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108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109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110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111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111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112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112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113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114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115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116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116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116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117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118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119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119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119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120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121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121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122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123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124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125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3.7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126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127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128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129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130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131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132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133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133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133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134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134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135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136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137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138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138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139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140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141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142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143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143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144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145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146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147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147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147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148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148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148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149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150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151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152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153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154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154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154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155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155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156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157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158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159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160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155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161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161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162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162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163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163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163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164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165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166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167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168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169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170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170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171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172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173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174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175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176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177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177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178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179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180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180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181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182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183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183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184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185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186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186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186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187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187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2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187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188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188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189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190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191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192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170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170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193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172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173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174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175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194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195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195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196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197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198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198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6.7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199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200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201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201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202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203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204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204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204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187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187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187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188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188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189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190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205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206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192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170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170</v>
      </c>
      <c r="H303" s="131">
        <v>274</v>
      </c>
      <c r="I303" s="71"/>
      <c r="J303" s="71"/>
      <c r="K303" s="71"/>
      <c r="L303" s="71"/>
    </row>
    <row r="304" spans="1:12" ht="5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193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172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173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174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175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194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207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207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208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209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210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210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211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212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213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213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214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215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216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216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217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187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187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187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218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218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219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220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221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169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0.7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169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170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193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172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173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174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175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194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207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207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208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209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210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210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211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212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213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213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214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222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216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216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216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187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187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187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218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218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219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220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223</v>
      </c>
      <c r="H364" s="131">
        <v>335</v>
      </c>
      <c r="I364" s="121">
        <f>SUM(I30+I180)</f>
        <v>670700</v>
      </c>
      <c r="J364" s="121">
        <f>SUM(J30+J180)</f>
        <v>380400</v>
      </c>
      <c r="K364" s="121">
        <f>SUM(K30+K180)</f>
        <v>374091.85</v>
      </c>
      <c r="L364" s="121">
        <f>SUM(L30+L180)</f>
        <v>374091.85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0" t="s">
        <v>224</v>
      </c>
      <c r="B366" s="180"/>
      <c r="C366" s="180"/>
      <c r="D366" s="180"/>
      <c r="E366" s="180"/>
      <c r="F366" s="180"/>
      <c r="G366" s="180"/>
      <c r="H366" s="180"/>
      <c r="I366" s="173"/>
      <c r="J366" s="174"/>
      <c r="K366" s="201" t="s">
        <v>225</v>
      </c>
      <c r="L366" s="201"/>
    </row>
    <row r="367" spans="1:12" ht="18.75" customHeight="1" x14ac:dyDescent="0.2">
      <c r="A367" s="175"/>
      <c r="B367" s="175"/>
      <c r="C367" s="175"/>
      <c r="D367" s="176" t="s">
        <v>226</v>
      </c>
      <c r="E367" s="18"/>
      <c r="F367" s="28"/>
      <c r="G367" s="18"/>
      <c r="H367" s="18"/>
      <c r="I367" s="177" t="s">
        <v>227</v>
      </c>
      <c r="J367" s="14"/>
      <c r="K367" s="184" t="s">
        <v>228</v>
      </c>
      <c r="L367" s="184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0" t="s">
        <v>229</v>
      </c>
      <c r="B369" s="180"/>
      <c r="C369" s="180"/>
      <c r="D369" s="180"/>
      <c r="E369" s="180"/>
      <c r="F369" s="180"/>
      <c r="G369" s="180"/>
      <c r="H369" s="180"/>
      <c r="I369" s="173"/>
      <c r="J369" s="174"/>
      <c r="K369" s="201" t="s">
        <v>230</v>
      </c>
      <c r="L369" s="201"/>
    </row>
    <row r="370" spans="1:12" ht="26.25" customHeight="1" x14ac:dyDescent="0.2">
      <c r="A370" s="14"/>
      <c r="B370" s="14"/>
      <c r="C370" s="14"/>
      <c r="D370" s="185" t="s">
        <v>231</v>
      </c>
      <c r="E370" s="186"/>
      <c r="F370" s="186"/>
      <c r="G370" s="186"/>
      <c r="H370" s="28"/>
      <c r="I370" s="179" t="s">
        <v>227</v>
      </c>
      <c r="J370" s="14"/>
      <c r="K370" s="184" t="s">
        <v>228</v>
      </c>
      <c r="L370" s="184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2022-04-14T06:29:51Z</cp:lastPrinted>
  <dcterms:modified xsi:type="dcterms:W3CDTF">2022-07-14T15:10:18Z</dcterms:modified>
</cp:coreProperties>
</file>