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L360" i="1"/>
  <c r="K360" i="1"/>
  <c r="J360" i="1"/>
  <c r="L358" i="1"/>
  <c r="K358" i="1"/>
  <c r="J358" i="1"/>
  <c r="J357" i="1" s="1"/>
  <c r="I358" i="1"/>
  <c r="I357" i="1" s="1"/>
  <c r="L357" i="1"/>
  <c r="K357" i="1"/>
  <c r="L355" i="1"/>
  <c r="K355" i="1"/>
  <c r="J355" i="1"/>
  <c r="J354" i="1" s="1"/>
  <c r="I355" i="1"/>
  <c r="I354" i="1" s="1"/>
  <c r="L354" i="1"/>
  <c r="K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I346" i="1" s="1"/>
  <c r="L346" i="1"/>
  <c r="K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J332" i="1" s="1"/>
  <c r="I333" i="1"/>
  <c r="L332" i="1"/>
  <c r="K332" i="1"/>
  <c r="L329" i="1"/>
  <c r="K329" i="1"/>
  <c r="J329" i="1"/>
  <c r="I329" i="1"/>
  <c r="I328" i="1" s="1"/>
  <c r="L328" i="1"/>
  <c r="K328" i="1"/>
  <c r="J328" i="1"/>
  <c r="L326" i="1"/>
  <c r="K326" i="1"/>
  <c r="J326" i="1"/>
  <c r="J325" i="1" s="1"/>
  <c r="I326" i="1"/>
  <c r="I325" i="1" s="1"/>
  <c r="L325" i="1"/>
  <c r="K325" i="1"/>
  <c r="L323" i="1"/>
  <c r="K323" i="1"/>
  <c r="J323" i="1"/>
  <c r="I323" i="1"/>
  <c r="L322" i="1"/>
  <c r="K322" i="1"/>
  <c r="J322" i="1"/>
  <c r="I322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L299" i="1"/>
  <c r="L180" i="1" s="1"/>
  <c r="K299" i="1"/>
  <c r="L296" i="1"/>
  <c r="K296" i="1"/>
  <c r="J296" i="1"/>
  <c r="J295" i="1" s="1"/>
  <c r="I296" i="1"/>
  <c r="L295" i="1"/>
  <c r="K295" i="1"/>
  <c r="I295" i="1"/>
  <c r="L293" i="1"/>
  <c r="K293" i="1"/>
  <c r="J293" i="1"/>
  <c r="J292" i="1" s="1"/>
  <c r="I293" i="1"/>
  <c r="I292" i="1" s="1"/>
  <c r="L292" i="1"/>
  <c r="K292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J268" i="1" s="1"/>
  <c r="I269" i="1"/>
  <c r="L268" i="1"/>
  <c r="K268" i="1"/>
  <c r="I268" i="1"/>
  <c r="L267" i="1"/>
  <c r="K267" i="1"/>
  <c r="L264" i="1"/>
  <c r="K264" i="1"/>
  <c r="J264" i="1"/>
  <c r="I264" i="1"/>
  <c r="I263" i="1" s="1"/>
  <c r="L263" i="1"/>
  <c r="K263" i="1"/>
  <c r="J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I236" i="1" s="1"/>
  <c r="L236" i="1"/>
  <c r="K236" i="1"/>
  <c r="J236" i="1"/>
  <c r="J235" i="1" s="1"/>
  <c r="L235" i="1"/>
  <c r="K235" i="1"/>
  <c r="L234" i="1"/>
  <c r="K234" i="1"/>
  <c r="L230" i="1"/>
  <c r="K230" i="1"/>
  <c r="J230" i="1"/>
  <c r="I230" i="1"/>
  <c r="I229" i="1" s="1"/>
  <c r="I228" i="1" s="1"/>
  <c r="L229" i="1"/>
  <c r="K229" i="1"/>
  <c r="J229" i="1"/>
  <c r="J228" i="1" s="1"/>
  <c r="L228" i="1"/>
  <c r="K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J213" i="1" s="1"/>
  <c r="J212" i="1" s="1"/>
  <c r="I214" i="1"/>
  <c r="I213" i="1" s="1"/>
  <c r="I212" i="1" s="1"/>
  <c r="L213" i="1"/>
  <c r="K213" i="1"/>
  <c r="L212" i="1"/>
  <c r="K212" i="1"/>
  <c r="L207" i="1"/>
  <c r="K207" i="1"/>
  <c r="J207" i="1"/>
  <c r="I207" i="1"/>
  <c r="L206" i="1"/>
  <c r="K206" i="1"/>
  <c r="J206" i="1"/>
  <c r="J205" i="1" s="1"/>
  <c r="I206" i="1"/>
  <c r="I205" i="1" s="1"/>
  <c r="L205" i="1"/>
  <c r="K205" i="1"/>
  <c r="L203" i="1"/>
  <c r="K203" i="1"/>
  <c r="J203" i="1"/>
  <c r="J202" i="1" s="1"/>
  <c r="I203" i="1"/>
  <c r="I202" i="1" s="1"/>
  <c r="L202" i="1"/>
  <c r="K202" i="1"/>
  <c r="L198" i="1"/>
  <c r="K198" i="1"/>
  <c r="J198" i="1"/>
  <c r="I198" i="1"/>
  <c r="I197" i="1" s="1"/>
  <c r="L197" i="1"/>
  <c r="K197" i="1"/>
  <c r="J197" i="1"/>
  <c r="L192" i="1"/>
  <c r="K192" i="1"/>
  <c r="J192" i="1"/>
  <c r="J191" i="1" s="1"/>
  <c r="I192" i="1"/>
  <c r="I191" i="1" s="1"/>
  <c r="L191" i="1"/>
  <c r="K191" i="1"/>
  <c r="L187" i="1"/>
  <c r="K187" i="1"/>
  <c r="J187" i="1"/>
  <c r="J186" i="1" s="1"/>
  <c r="I187" i="1"/>
  <c r="I186" i="1" s="1"/>
  <c r="L186" i="1"/>
  <c r="K186" i="1"/>
  <c r="L184" i="1"/>
  <c r="K184" i="1"/>
  <c r="J184" i="1"/>
  <c r="J183" i="1" s="1"/>
  <c r="J182" i="1" s="1"/>
  <c r="I184" i="1"/>
  <c r="I183" i="1" s="1"/>
  <c r="I182" i="1" s="1"/>
  <c r="I181" i="1" s="1"/>
  <c r="L183" i="1"/>
  <c r="K183" i="1"/>
  <c r="L182" i="1"/>
  <c r="K182" i="1"/>
  <c r="L181" i="1"/>
  <c r="K181" i="1"/>
  <c r="K180" i="1"/>
  <c r="L176" i="1"/>
  <c r="K176" i="1"/>
  <c r="J176" i="1"/>
  <c r="I176" i="1"/>
  <c r="L175" i="1"/>
  <c r="K175" i="1"/>
  <c r="J175" i="1"/>
  <c r="I175" i="1"/>
  <c r="L171" i="1"/>
  <c r="K171" i="1"/>
  <c r="J171" i="1"/>
  <c r="J170" i="1" s="1"/>
  <c r="J169" i="1" s="1"/>
  <c r="I171" i="1"/>
  <c r="L170" i="1"/>
  <c r="K170" i="1"/>
  <c r="I170" i="1"/>
  <c r="I169" i="1" s="1"/>
  <c r="L169" i="1"/>
  <c r="K169" i="1"/>
  <c r="L167" i="1"/>
  <c r="K167" i="1"/>
  <c r="J167" i="1"/>
  <c r="J166" i="1" s="1"/>
  <c r="J165" i="1" s="1"/>
  <c r="J164" i="1" s="1"/>
  <c r="I167" i="1"/>
  <c r="I166" i="1" s="1"/>
  <c r="I165" i="1" s="1"/>
  <c r="L166" i="1"/>
  <c r="K166" i="1"/>
  <c r="K165" i="1" s="1"/>
  <c r="K164" i="1" s="1"/>
  <c r="L165" i="1"/>
  <c r="L164" i="1" s="1"/>
  <c r="L162" i="1"/>
  <c r="K162" i="1"/>
  <c r="J162" i="1"/>
  <c r="J161" i="1" s="1"/>
  <c r="I162" i="1"/>
  <c r="I161" i="1" s="1"/>
  <c r="L161" i="1"/>
  <c r="K161" i="1"/>
  <c r="L157" i="1"/>
  <c r="K157" i="1"/>
  <c r="J157" i="1"/>
  <c r="J156" i="1" s="1"/>
  <c r="J155" i="1" s="1"/>
  <c r="J154" i="1" s="1"/>
  <c r="I157" i="1"/>
  <c r="I156" i="1" s="1"/>
  <c r="L156" i="1"/>
  <c r="K156" i="1"/>
  <c r="K155" i="1" s="1"/>
  <c r="K154" i="1" s="1"/>
  <c r="L155" i="1"/>
  <c r="L154" i="1" s="1"/>
  <c r="L151" i="1"/>
  <c r="K151" i="1"/>
  <c r="J151" i="1"/>
  <c r="J150" i="1" s="1"/>
  <c r="J149" i="1" s="1"/>
  <c r="I151" i="1"/>
  <c r="I150" i="1" s="1"/>
  <c r="I149" i="1" s="1"/>
  <c r="L150" i="1"/>
  <c r="L149" i="1" s="1"/>
  <c r="K150" i="1"/>
  <c r="K149" i="1"/>
  <c r="L147" i="1"/>
  <c r="K147" i="1"/>
  <c r="J147" i="1"/>
  <c r="J146" i="1" s="1"/>
  <c r="I147" i="1"/>
  <c r="L146" i="1"/>
  <c r="K146" i="1"/>
  <c r="I146" i="1"/>
  <c r="L143" i="1"/>
  <c r="K143" i="1"/>
  <c r="J143" i="1"/>
  <c r="J142" i="1" s="1"/>
  <c r="I143" i="1"/>
  <c r="I142" i="1" s="1"/>
  <c r="I141" i="1" s="1"/>
  <c r="L142" i="1"/>
  <c r="K142" i="1"/>
  <c r="K141" i="1" s="1"/>
  <c r="L141" i="1"/>
  <c r="L138" i="1"/>
  <c r="K138" i="1"/>
  <c r="K137" i="1" s="1"/>
  <c r="K136" i="1" s="1"/>
  <c r="J138" i="1"/>
  <c r="J137" i="1" s="1"/>
  <c r="J136" i="1" s="1"/>
  <c r="I138" i="1"/>
  <c r="I137" i="1" s="1"/>
  <c r="I136" i="1" s="1"/>
  <c r="L137" i="1"/>
  <c r="L136" i="1"/>
  <c r="L133" i="1"/>
  <c r="K133" i="1"/>
  <c r="J133" i="1"/>
  <c r="J132" i="1" s="1"/>
  <c r="J131" i="1" s="1"/>
  <c r="I133" i="1"/>
  <c r="I132" i="1" s="1"/>
  <c r="I131" i="1" s="1"/>
  <c r="L132" i="1"/>
  <c r="K132" i="1"/>
  <c r="K131" i="1" s="1"/>
  <c r="K109" i="1" s="1"/>
  <c r="L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J110" i="1" s="1"/>
  <c r="J109" i="1" s="1"/>
  <c r="I111" i="1"/>
  <c r="I110" i="1" s="1"/>
  <c r="L110" i="1"/>
  <c r="K110" i="1"/>
  <c r="L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I101" i="1" s="1"/>
  <c r="I100" i="1" s="1"/>
  <c r="L101" i="1"/>
  <c r="K101" i="1"/>
  <c r="J101" i="1"/>
  <c r="J100" i="1" s="1"/>
  <c r="L100" i="1"/>
  <c r="K100" i="1"/>
  <c r="L97" i="1"/>
  <c r="K97" i="1"/>
  <c r="J97" i="1"/>
  <c r="J96" i="1" s="1"/>
  <c r="J95" i="1" s="1"/>
  <c r="I97" i="1"/>
  <c r="L96" i="1"/>
  <c r="K96" i="1"/>
  <c r="I96" i="1"/>
  <c r="I95" i="1" s="1"/>
  <c r="L95" i="1"/>
  <c r="K95" i="1"/>
  <c r="L92" i="1"/>
  <c r="K92" i="1"/>
  <c r="J92" i="1"/>
  <c r="I92" i="1"/>
  <c r="I91" i="1" s="1"/>
  <c r="I90" i="1" s="1"/>
  <c r="I89" i="1" s="1"/>
  <c r="L91" i="1"/>
  <c r="K91" i="1"/>
  <c r="J91" i="1"/>
  <c r="J90" i="1" s="1"/>
  <c r="L90" i="1"/>
  <c r="K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I64" i="1"/>
  <c r="I63" i="1" s="1"/>
  <c r="L63" i="1"/>
  <c r="K63" i="1"/>
  <c r="L62" i="1"/>
  <c r="K62" i="1"/>
  <c r="P61" i="1"/>
  <c r="O61" i="1"/>
  <c r="N61" i="1"/>
  <c r="M61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6" i="1"/>
  <c r="K36" i="1"/>
  <c r="J36" i="1"/>
  <c r="I36" i="1"/>
  <c r="L34" i="1"/>
  <c r="K34" i="1"/>
  <c r="K33" i="1" s="1"/>
  <c r="K32" i="1" s="1"/>
  <c r="J34" i="1"/>
  <c r="I34" i="1"/>
  <c r="L33" i="1"/>
  <c r="L32" i="1" s="1"/>
  <c r="L31" i="1" s="1"/>
  <c r="J33" i="1"/>
  <c r="J32" i="1" s="1"/>
  <c r="I33" i="1"/>
  <c r="I32" i="1" s="1"/>
  <c r="I31" i="1" s="1"/>
  <c r="K31" i="1" l="1"/>
  <c r="K135" i="1"/>
  <c r="L135" i="1"/>
  <c r="L30" i="1" s="1"/>
  <c r="L364" i="1" s="1"/>
  <c r="K30" i="1"/>
  <c r="K364" i="1" s="1"/>
  <c r="I332" i="1"/>
  <c r="I62" i="1"/>
  <c r="I61" i="1" s="1"/>
  <c r="I109" i="1"/>
  <c r="J89" i="1"/>
  <c r="I135" i="1"/>
  <c r="I267" i="1"/>
  <c r="J267" i="1"/>
  <c r="J234" i="1" s="1"/>
  <c r="I300" i="1"/>
  <c r="I299" i="1" s="1"/>
  <c r="J181" i="1"/>
  <c r="J31" i="1"/>
  <c r="J62" i="1"/>
  <c r="J61" i="1" s="1"/>
  <c r="J141" i="1"/>
  <c r="J135" i="1" s="1"/>
  <c r="I155" i="1"/>
  <c r="I154" i="1" s="1"/>
  <c r="I164" i="1"/>
  <c r="I235" i="1"/>
  <c r="J300" i="1"/>
  <c r="J299" i="1" s="1"/>
  <c r="I30" i="1" l="1"/>
  <c r="J180" i="1"/>
  <c r="I234" i="1"/>
  <c r="I180" i="1" s="1"/>
  <c r="J30" i="1"/>
  <c r="J364" i="1" s="1"/>
  <c r="I364" i="1" l="1"/>
</calcChain>
</file>

<file path=xl/sharedStrings.xml><?xml version="1.0" encoding="utf-8"?>
<sst xmlns="http://schemas.openxmlformats.org/spreadsheetml/2006/main" count="390" uniqueCount="240">
  <si>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</si>
  <si>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</si>
  <si>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</si>
  <si>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</si>
  <si>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</si>
  <si>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</si>
  <si>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</si>
  <si>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</si>
  <si>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</si>
  <si>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</si>
  <si>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</si>
  <si>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</si>
  <si>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</si>
  <si>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</si>
  <si>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</si>
  <si>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</si>
  <si>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</si>
  <si>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</si>
  <si>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</si>
  <si>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</si>
  <si>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</si>
  <si>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</si>
  <si>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</si>
  <si>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</si>
  <si>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</si>
  <si>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</si>
  <si>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</si>
  <si>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</si>
  <si>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</si>
  <si>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</si>
  <si>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</si>
  <si>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</si>
  <si>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</si>
  <si>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</si>
  <si>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</si>
  <si>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</si>
  <si>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</si>
  <si>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</si>
  <si>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</si>
  <si>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</si>
  <si>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</si>
  <si>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</si>
  <si>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</si>
  <si>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</si>
  <si>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</si>
  <si>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</si>
  <si>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</si>
  <si>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</si>
  <si>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</si>
  <si>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</si>
  <si>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</si>
  <si>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</si>
  <si>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</si>
  <si>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</si>
  <si>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</si>
  <si>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</si>
  <si>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</si>
  <si>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</si>
  <si>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</si>
  <si>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</si>
  <si>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</si>
  <si>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</si>
  <si>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</si>
  <si>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</si>
  <si>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</si>
  <si>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</si>
  <si>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</si>
  <si>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</si>
  <si>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</si>
  <si>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</si>
  <si>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</si>
  <si>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</si>
  <si>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</si>
  <si>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</si>
  <si>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</si>
  <si>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</si>
  <si>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</si>
  <si>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</si>
  <si>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</si>
  <si>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</si>
  <si>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</si>
  <si>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</si>
  <si>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</si>
  <si>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</si>
  <si>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</si>
  <si>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</si>
  <si>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</si>
  <si>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</si>
  <si>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</si>
  <si>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</si>
  <si>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</si>
  <si>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</si>
  <si>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</si>
  <si>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</si>
  <si>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</si>
  <si>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</si>
  <si>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</si>
  <si>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</si>
  <si>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</si>
  <si>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</si>
  <si>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</si>
  <si>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</si>
  <si>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</si>
  <si>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</si>
  <si>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</si>
  <si>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</si>
  <si>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</si>
  <si>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</si>
  <si>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</si>
  <si>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</si>
  <si>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</si>
  <si>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</si>
  <si>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</si>
  <si>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</si>
  <si>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</si>
  <si>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</si>
  <si>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</si>
  <si>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</si>
  <si>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</si>
  <si>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</si>
  <si>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</si>
  <si>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</si>
  <si>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</si>
  <si>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</si>
  <si>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</si>
  <si>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</si>
  <si>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</si>
  <si>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</si>
  <si>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</si>
  <si>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</si>
  <si>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</si>
  <si>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</si>
  <si>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</si>
  <si>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</si>
  <si>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</si>
  <si>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</si>
  <si>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</si>
  <si>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</si>
  <si>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</si>
  <si>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</si>
  <si>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</si>
  <si>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</si>
  <si>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</si>
  <si>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</si>
  <si>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</si>
  <si>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</si>
  <si>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</si>
  <si>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</si>
  <si>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</si>
  <si>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</si>
  <si>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</si>
  <si>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</si>
  <si>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</si>
  <si>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</si>
  <si>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</si>
  <si>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</si>
  <si>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</si>
  <si>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</si>
  <si>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</si>
  <si>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</si>
  <si>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</si>
  <si>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</si>
  <si>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</si>
  <si>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</si>
  <si>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</si>
  <si>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</si>
  <si>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</si>
  <si>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</si>
  <si>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</si>
  <si>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</si>
  <si>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</si>
  <si>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</si>
  <si>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</si>
  <si>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</si>
  <si>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</si>
  <si>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</si>
  <si>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</si>
  <si>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</si>
  <si>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</si>
  <si>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</si>
  <si>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</si>
  <si>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</si>
  <si>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</si>
  <si>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</si>
  <si>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</si>
  <si>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</si>
  <si>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</si>
  <si>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</si>
  <si>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</si>
  <si>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</si>
  <si>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</si>
  <si>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</si>
  <si>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</si>
  <si>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</si>
  <si>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</si>
  <si>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</si>
  <si>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</si>
  <si>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</si>
  <si>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</si>
  <si>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</si>
  <si>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</si>
  <si>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</si>
  <si>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</si>
  <si>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</si>
  <si>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</si>
  <si>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</si>
  <si>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</si>
  <si>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</si>
  <si>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</si>
  <si>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</si>
  <si>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</si>
  <si>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</si>
  <si>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</si>
  <si>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</si>
  <si>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</si>
  <si>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</si>
  <si>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</si>
  <si>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</si>
  <si>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</si>
  <si>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</si>
  <si>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</si>
  <si>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</si>
  <si>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</si>
  <si>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</si>
  <si>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</si>
  <si>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</si>
  <si>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</si>
  <si>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</si>
  <si>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</si>
  <si>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</si>
  <si>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</si>
  <si>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</si>
  <si>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>O1</t>
  </si>
  <si>
    <t>O3</t>
  </si>
  <si>
    <t>1O</t>
  </si>
  <si>
    <t>O4</t>
  </si>
  <si>
    <t>4O</t>
  </si>
  <si>
    <t xml:space="preserve">                           Socialinės paramos įgyvendinimas ir sveikatos apsaugos paslaugų gerinimas</t>
  </si>
  <si>
    <t>2022 m. birželio 30 d.</t>
  </si>
  <si>
    <t>2022 m.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</si>
</sst>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144" sqref="R14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10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11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239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13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237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15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16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17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18</v>
      </c>
      <c r="L22" s="29" t="s">
        <v>19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20</v>
      </c>
      <c r="K23" s="32"/>
      <c r="L23" s="180" t="s">
        <v>233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21</v>
      </c>
      <c r="H24" s="34"/>
      <c r="I24" s="35"/>
      <c r="J24" s="36"/>
      <c r="K24" s="25"/>
      <c r="L24" s="25" t="s">
        <v>22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23</v>
      </c>
      <c r="H25" s="205"/>
      <c r="I25" s="182" t="s">
        <v>234</v>
      </c>
      <c r="J25" s="181" t="s">
        <v>235</v>
      </c>
      <c r="K25" s="180" t="s">
        <v>232</v>
      </c>
      <c r="L25" s="180" t="s">
        <v>236</v>
      </c>
      <c r="M25" s="19"/>
    </row>
    <row r="26" spans="1:17" ht="33" customHeight="1" x14ac:dyDescent="0.2">
      <c r="A26" s="222" t="s">
        <v>24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25</v>
      </c>
      <c r="M26" s="38"/>
    </row>
    <row r="27" spans="1:17" ht="24" customHeight="1" x14ac:dyDescent="0.2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98" t="s">
        <v>29</v>
      </c>
      <c r="J27" s="199"/>
      <c r="K27" s="200" t="s">
        <v>30</v>
      </c>
      <c r="L27" s="202" t="s">
        <v>31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32</v>
      </c>
      <c r="J28" s="40" t="s">
        <v>33</v>
      </c>
      <c r="K28" s="201"/>
      <c r="L28" s="203"/>
    </row>
    <row r="29" spans="1:17" ht="11.25" customHeight="1" x14ac:dyDescent="0.2">
      <c r="A29" s="184" t="s">
        <v>34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SUM(I31+I42+I61+I82+I89+I109+I135+I154+I164)</f>
        <v>34000</v>
      </c>
      <c r="J30" s="52">
        <f>SUM(J31+J42+J61+J82+J89+J109+J135+J154+J164)</f>
        <v>21000</v>
      </c>
      <c r="K30" s="52">
        <f>SUM(K31+K42+K61+K82+K89+K109+K135+K154+K164)</f>
        <v>14544.4</v>
      </c>
      <c r="L30" s="52">
        <f>SUM(L31+L42+L61+L82+L89+L109+L135+L154+L164)</f>
        <v>14544.4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38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39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2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39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40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hidden="1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40</v>
      </c>
      <c r="H35" s="41">
        <v>6</v>
      </c>
      <c r="I35" s="69"/>
      <c r="J35" s="70"/>
      <c r="K35" s="70"/>
      <c r="L35" s="70"/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41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41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42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42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42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42</v>
      </c>
      <c r="H41" s="41">
        <v>12</v>
      </c>
      <c r="I41" s="71"/>
      <c r="J41" s="70"/>
      <c r="K41" s="70"/>
      <c r="L41" s="70"/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43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18.7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43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43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44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45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46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47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48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49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51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52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53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54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55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56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57</v>
      </c>
      <c r="H59" s="41">
        <v>30</v>
      </c>
      <c r="I59" s="71"/>
      <c r="J59" s="70"/>
      <c r="K59" s="70"/>
      <c r="L59" s="70"/>
      <c r="Q59" s="64"/>
      <c r="R59" s="64"/>
    </row>
    <row r="60" spans="1:19" ht="14.2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58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59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60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61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61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62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63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64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65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62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63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64</v>
      </c>
      <c r="H72" s="41">
        <v>43</v>
      </c>
      <c r="I72" s="71"/>
      <c r="J72" s="71"/>
      <c r="K72" s="71"/>
      <c r="L72" s="71"/>
      <c r="Q72" s="64"/>
      <c r="R72" s="64"/>
    </row>
    <row r="73" spans="1:18" ht="3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66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67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68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69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70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71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73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73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73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74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75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76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78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78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78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79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80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81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81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81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82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83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84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85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85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85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86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87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87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87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88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90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90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90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91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92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93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93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93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93</v>
      </c>
      <c r="H118" s="41">
        <v>89</v>
      </c>
      <c r="I118" s="71"/>
      <c r="J118" s="71"/>
      <c r="K118" s="71"/>
      <c r="L118" s="71"/>
    </row>
    <row r="119" spans="1:12" ht="4.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94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94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94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94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95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95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95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95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96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96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96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97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98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98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98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98</v>
      </c>
      <c r="H134" s="131">
        <v>105</v>
      </c>
      <c r="I134" s="133"/>
      <c r="J134" s="134"/>
      <c r="K134" s="133"/>
      <c r="L134" s="133"/>
    </row>
    <row r="135" spans="1:12" ht="14.2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99</v>
      </c>
      <c r="H135" s="131">
        <v>106</v>
      </c>
      <c r="I135" s="67">
        <f>SUM(I136+I141+I149)</f>
        <v>34000</v>
      </c>
      <c r="J135" s="101">
        <f>SUM(J136+J141+J149)</f>
        <v>21000</v>
      </c>
      <c r="K135" s="67">
        <f>SUM(K136+K141+K149)</f>
        <v>14544.4</v>
      </c>
      <c r="L135" s="52">
        <f>SUM(L136+L141+L149)</f>
        <v>14544.4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100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100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100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101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102</v>
      </c>
      <c r="H140" s="131">
        <v>111</v>
      </c>
      <c r="I140" s="70"/>
      <c r="J140" s="70"/>
      <c r="K140" s="70"/>
      <c r="L140" s="70"/>
    </row>
    <row r="141" spans="1:12" ht="25.5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103</v>
      </c>
      <c r="H141" s="131">
        <v>112</v>
      </c>
      <c r="I141" s="105">
        <f>I142+I146</f>
        <v>34000</v>
      </c>
      <c r="J141" s="105">
        <f>J142+J146</f>
        <v>21000</v>
      </c>
      <c r="K141" s="105">
        <f>K142+K146</f>
        <v>14544.4</v>
      </c>
      <c r="L141" s="105">
        <f>L142+L146</f>
        <v>14544.4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104</v>
      </c>
      <c r="H142" s="131">
        <v>113</v>
      </c>
      <c r="I142" s="67">
        <f>I143</f>
        <v>34000</v>
      </c>
      <c r="J142" s="101">
        <f>J143</f>
        <v>21000</v>
      </c>
      <c r="K142" s="67">
        <f>K143</f>
        <v>14544.4</v>
      </c>
      <c r="L142" s="52">
        <f>L143</f>
        <v>14544.4</v>
      </c>
    </row>
    <row r="143" spans="1:12" ht="26.25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104</v>
      </c>
      <c r="H143" s="131">
        <v>114</v>
      </c>
      <c r="I143" s="67">
        <f>SUM(I144:I145)</f>
        <v>34000</v>
      </c>
      <c r="J143" s="101">
        <f>SUM(J144:J145)</f>
        <v>21000</v>
      </c>
      <c r="K143" s="67">
        <f>SUM(K144:K145)</f>
        <v>14544.4</v>
      </c>
      <c r="L143" s="52">
        <f>SUM(L144:L145)</f>
        <v>14544.4</v>
      </c>
    </row>
    <row r="144" spans="1:12" ht="12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105</v>
      </c>
      <c r="H144" s="131">
        <v>115</v>
      </c>
      <c r="I144" s="70"/>
      <c r="J144" s="70"/>
      <c r="K144" s="70"/>
      <c r="L144" s="70"/>
    </row>
    <row r="145" spans="1:12" ht="15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106</v>
      </c>
      <c r="H145" s="131">
        <v>116</v>
      </c>
      <c r="I145" s="70">
        <v>34000</v>
      </c>
      <c r="J145" s="70">
        <v>21000</v>
      </c>
      <c r="K145" s="70">
        <v>14544.4</v>
      </c>
      <c r="L145" s="70">
        <v>14544.4</v>
      </c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107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107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107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108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108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108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109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110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111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111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112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112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113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114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115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116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116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116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117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118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119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119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119</v>
      </c>
      <c r="H168" s="131">
        <v>139</v>
      </c>
      <c r="I168" s="135"/>
      <c r="J168" s="135"/>
      <c r="K168" s="135"/>
      <c r="L168" s="135"/>
    </row>
    <row r="169" spans="1:12" ht="3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120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121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121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122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123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124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125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126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127</v>
      </c>
      <c r="H177" s="131">
        <v>148</v>
      </c>
      <c r="I177" s="70"/>
      <c r="J177" s="69"/>
      <c r="K177" s="69"/>
      <c r="L177" s="69"/>
    </row>
    <row r="178" spans="1:12" ht="7.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128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129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130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131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132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133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133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133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134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134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135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136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137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138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138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139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140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141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142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143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143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4.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144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145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146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147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147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147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148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148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148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149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150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151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152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153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154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154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154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155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155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156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157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158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159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160</v>
      </c>
      <c r="H222" s="131">
        <v>193</v>
      </c>
      <c r="I222" s="71"/>
      <c r="J222" s="71"/>
      <c r="K222" s="71"/>
      <c r="L222" s="71"/>
    </row>
    <row r="223" spans="1:16" ht="3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155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161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161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162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162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163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163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163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164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165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166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167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168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169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170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170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171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172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173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174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175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176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177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177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11.2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178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179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180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180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181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182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183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183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184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185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186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186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186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187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187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187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188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188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189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190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191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192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170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170</v>
      </c>
      <c r="H270" s="131">
        <v>241</v>
      </c>
      <c r="I270" s="71"/>
      <c r="J270" s="71"/>
      <c r="K270" s="71"/>
      <c r="L270" s="71"/>
    </row>
    <row r="271" spans="1:12" ht="11.2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193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172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173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174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175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194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195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195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196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197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198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198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199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200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201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201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202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203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204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204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204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187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187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187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188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188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189</v>
      </c>
      <c r="H297" s="131">
        <v>268</v>
      </c>
      <c r="I297" s="71"/>
      <c r="J297" s="71"/>
      <c r="K297" s="71"/>
      <c r="L297" s="71"/>
    </row>
    <row r="298" spans="1:12" ht="11.2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190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205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206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192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170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170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193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172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173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174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175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194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207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207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208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209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210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210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211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212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213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213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214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215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216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216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217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187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187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187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218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218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219</v>
      </c>
      <c r="H330" s="131">
        <v>301</v>
      </c>
      <c r="I330" s="147"/>
      <c r="J330" s="147"/>
      <c r="K330" s="147"/>
      <c r="L330" s="146"/>
    </row>
    <row r="331" spans="1:16" ht="3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220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221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169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169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170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193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172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173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174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175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194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207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207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208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209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210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210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211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212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213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213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214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222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216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216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216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187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187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187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218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218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219</v>
      </c>
      <c r="H362" s="131">
        <v>333</v>
      </c>
      <c r="I362" s="147"/>
      <c r="J362" s="147"/>
      <c r="K362" s="147"/>
      <c r="L362" s="146"/>
    </row>
    <row r="363" spans="1:12" ht="12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220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223</v>
      </c>
      <c r="H364" s="131">
        <v>335</v>
      </c>
      <c r="I364" s="121">
        <f>SUM(I30+I180)</f>
        <v>34000</v>
      </c>
      <c r="J364" s="121">
        <f>SUM(J30+J180)</f>
        <v>21000</v>
      </c>
      <c r="K364" s="121">
        <f>SUM(K30+K180)</f>
        <v>14544.4</v>
      </c>
      <c r="L364" s="121">
        <f>SUM(L30+L180)</f>
        <v>14544.4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224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225</v>
      </c>
      <c r="L366" s="204"/>
    </row>
    <row r="367" spans="1:12" ht="18.75" customHeight="1" x14ac:dyDescent="0.2">
      <c r="A367" s="175"/>
      <c r="B367" s="175"/>
      <c r="C367" s="175"/>
      <c r="D367" s="176" t="s">
        <v>226</v>
      </c>
      <c r="E367" s="18"/>
      <c r="F367" s="28"/>
      <c r="G367" s="18"/>
      <c r="H367" s="18"/>
      <c r="I367" s="177" t="s">
        <v>227</v>
      </c>
      <c r="J367" s="14"/>
      <c r="K367" s="187" t="s">
        <v>228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229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230</v>
      </c>
      <c r="L369" s="204"/>
    </row>
    <row r="370" spans="1:12" ht="26.25" customHeight="1" x14ac:dyDescent="0.2">
      <c r="A370" s="14"/>
      <c r="B370" s="14"/>
      <c r="C370" s="14"/>
      <c r="D370" s="188" t="s">
        <v>231</v>
      </c>
      <c r="E370" s="189"/>
      <c r="F370" s="189"/>
      <c r="G370" s="189"/>
      <c r="H370" s="28"/>
      <c r="I370" s="179" t="s">
        <v>227</v>
      </c>
      <c r="J370" s="14"/>
      <c r="K370" s="187" t="s">
        <v>228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2022-04-14T06:39:51Z</cp:lastPrinted>
  <dcterms:modified xsi:type="dcterms:W3CDTF">2022-07-14T15:03:42Z</dcterms:modified>
</cp:coreProperties>
</file>