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I ketv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I44" i="1" s="1"/>
  <c r="I43" i="1" s="1"/>
  <c r="I42" i="1" s="1"/>
  <c r="I30" i="1" s="1"/>
  <c r="I364" i="1" s="1"/>
  <c r="L44" i="1"/>
  <c r="L43" i="1" s="1"/>
  <c r="L42" i="1" s="1"/>
  <c r="L30" i="1" s="1"/>
  <c r="L364" i="1" s="1"/>
  <c r="K44" i="1"/>
  <c r="J44" i="1"/>
  <c r="K43" i="1"/>
  <c r="K42" i="1" s="1"/>
  <c r="K30" i="1" s="1"/>
  <c r="K364" i="1" s="1"/>
  <c r="J43" i="1"/>
  <c r="J42" i="1"/>
  <c r="J30" i="1" s="1"/>
  <c r="J364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<sst xmlns="http://schemas.openxmlformats.org/spreadsheetml/2006/main" count="390" uniqueCount="238">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</sst>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26" colorId="9" workbookViewId="0">
      <selection activeCell="R366" sqref="R36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11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12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13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1" t="s">
        <v>14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15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234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18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25</v>
      </c>
      <c r="H25" s="205"/>
      <c r="I25" s="182" t="s">
        <v>236</v>
      </c>
      <c r="J25" s="181" t="s">
        <v>237</v>
      </c>
      <c r="K25" s="180" t="s">
        <v>237</v>
      </c>
      <c r="L25" s="180" t="s">
        <v>235</v>
      </c>
      <c r="M25" s="19"/>
    </row>
    <row r="26" spans="1:17" ht="33" customHeight="1" x14ac:dyDescent="0.2">
      <c r="A26" s="222" t="s">
        <v>26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27</v>
      </c>
      <c r="M26" s="38"/>
    </row>
    <row r="27" spans="1:17" ht="24" customHeight="1" x14ac:dyDescent="0.2">
      <c r="A27" s="190" t="s">
        <v>28</v>
      </c>
      <c r="B27" s="191"/>
      <c r="C27" s="191"/>
      <c r="D27" s="191"/>
      <c r="E27" s="191"/>
      <c r="F27" s="191"/>
      <c r="G27" s="194" t="s">
        <v>29</v>
      </c>
      <c r="H27" s="196" t="s">
        <v>30</v>
      </c>
      <c r="I27" s="198" t="s">
        <v>31</v>
      </c>
      <c r="J27" s="199"/>
      <c r="K27" s="200" t="s">
        <v>32</v>
      </c>
      <c r="L27" s="202" t="s">
        <v>33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34</v>
      </c>
      <c r="J28" s="40" t="s">
        <v>35</v>
      </c>
      <c r="K28" s="201"/>
      <c r="L28" s="203"/>
    </row>
    <row r="29" spans="1:17" ht="11.25" customHeight="1" x14ac:dyDescent="0.2">
      <c r="A29" s="184" t="s">
        <v>36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260300</v>
      </c>
      <c r="J30" s="52">
        <f>SUM(J31+J42+J61+J82+J89+J109+J135+J154+J164)</f>
        <v>214900</v>
      </c>
      <c r="K30" s="52">
        <f>SUM(K31+K42+K61+K82+K89+K109+K135+K154+K164)</f>
        <v>182555.56</v>
      </c>
      <c r="L30" s="52">
        <f>SUM(L31+L42+L61+L82+L89+L109+L135+L154+L164)</f>
        <v>182555.56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205500</v>
      </c>
      <c r="J31" s="52">
        <f>SUM(J32+J38)</f>
        <v>164000</v>
      </c>
      <c r="K31" s="52">
        <f>SUM(K32+K38)</f>
        <v>147070.63</v>
      </c>
      <c r="L31" s="52">
        <f>SUM(L32+L38)</f>
        <v>147070.63</v>
      </c>
    </row>
    <row r="32" spans="1:17" ht="16.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202400</v>
      </c>
      <c r="J32" s="52">
        <f>SUM(J33)</f>
        <v>161600</v>
      </c>
      <c r="K32" s="52">
        <f>SUM(K33)</f>
        <v>144976.68</v>
      </c>
      <c r="L32" s="52">
        <f>SUM(L33)</f>
        <v>144976.68</v>
      </c>
      <c r="Q32" s="64"/>
    </row>
    <row r="33" spans="1:19" ht="0.7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202400</v>
      </c>
      <c r="J33" s="52">
        <f>SUM(J34+J36)</f>
        <v>161600</v>
      </c>
      <c r="K33" s="52">
        <f>SUM(K34+K36)</f>
        <v>144976.68</v>
      </c>
      <c r="L33" s="52">
        <f>SUM(L34+L36)</f>
        <v>144976.68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202400</v>
      </c>
      <c r="J34" s="67">
        <f>SUM(J35)</f>
        <v>161600</v>
      </c>
      <c r="K34" s="67">
        <f>SUM(K35)</f>
        <v>144976.68</v>
      </c>
      <c r="L34" s="67">
        <f>SUM(L35)</f>
        <v>144976.68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>
        <v>202400</v>
      </c>
      <c r="J35" s="70">
        <v>161600</v>
      </c>
      <c r="K35" s="70">
        <v>144976.68</v>
      </c>
      <c r="L35" s="70">
        <v>144976.68</v>
      </c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2.7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3100</v>
      </c>
      <c r="J38" s="52">
        <f t="shared" si="0"/>
        <v>2400</v>
      </c>
      <c r="K38" s="67">
        <f t="shared" si="0"/>
        <v>2093.9499999999998</v>
      </c>
      <c r="L38" s="52">
        <f t="shared" si="0"/>
        <v>2093.9499999999998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3100</v>
      </c>
      <c r="J39" s="52">
        <f t="shared" si="0"/>
        <v>2400</v>
      </c>
      <c r="K39" s="52">
        <f t="shared" si="0"/>
        <v>2093.9499999999998</v>
      </c>
      <c r="L39" s="52">
        <f t="shared" si="0"/>
        <v>2093.9499999999998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3100</v>
      </c>
      <c r="J40" s="52">
        <f t="shared" si="0"/>
        <v>2400</v>
      </c>
      <c r="K40" s="52">
        <f t="shared" si="0"/>
        <v>2093.9499999999998</v>
      </c>
      <c r="L40" s="52">
        <f t="shared" si="0"/>
        <v>2093.9499999999998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>
        <v>3100</v>
      </c>
      <c r="J41" s="70">
        <v>2400</v>
      </c>
      <c r="K41" s="70">
        <v>2093.9499999999998</v>
      </c>
      <c r="L41" s="70">
        <v>2093.9499999999998</v>
      </c>
      <c r="Q41" s="64"/>
      <c r="R41" s="64"/>
    </row>
    <row r="42" spans="1:19" ht="14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54800</v>
      </c>
      <c r="J42" s="75">
        <f t="shared" si="1"/>
        <v>50900</v>
      </c>
      <c r="K42" s="74">
        <f t="shared" si="1"/>
        <v>35484.929999999993</v>
      </c>
      <c r="L42" s="74">
        <f t="shared" si="1"/>
        <v>35484.929999999993</v>
      </c>
    </row>
    <row r="43" spans="1:19" ht="13.5" hidden="1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54800</v>
      </c>
      <c r="J43" s="67">
        <f t="shared" si="1"/>
        <v>50900</v>
      </c>
      <c r="K43" s="52">
        <f t="shared" si="1"/>
        <v>35484.929999999993</v>
      </c>
      <c r="L43" s="67">
        <f t="shared" si="1"/>
        <v>35484.929999999993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54800</v>
      </c>
      <c r="J44" s="67">
        <f t="shared" si="1"/>
        <v>50900</v>
      </c>
      <c r="K44" s="76">
        <f t="shared" si="1"/>
        <v>35484.929999999993</v>
      </c>
      <c r="L44" s="76">
        <f t="shared" si="1"/>
        <v>35484.929999999993</v>
      </c>
      <c r="Q44" s="64"/>
      <c r="R44" s="64"/>
    </row>
    <row r="45" spans="1:19" ht="16.5" hidden="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54800</v>
      </c>
      <c r="J45" s="82">
        <f>SUM(J46:J60)</f>
        <v>50900</v>
      </c>
      <c r="K45" s="82">
        <f>SUM(K46:K60)</f>
        <v>35484.929999999993</v>
      </c>
      <c r="L45" s="82">
        <f>SUM(L46:L60)</f>
        <v>35484.929999999993</v>
      </c>
      <c r="Q45" s="64"/>
      <c r="R45" s="64"/>
    </row>
    <row r="46" spans="1:19" ht="12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1800</v>
      </c>
      <c r="J46" s="70">
        <v>1400</v>
      </c>
      <c r="K46" s="70">
        <v>1381.45</v>
      </c>
      <c r="L46" s="70">
        <v>1381.45</v>
      </c>
      <c r="Q46" s="64"/>
      <c r="R46" s="64"/>
    </row>
    <row r="47" spans="1:19" ht="24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>
        <v>400</v>
      </c>
      <c r="J47" s="70">
        <v>300</v>
      </c>
      <c r="K47" s="70">
        <v>92.8</v>
      </c>
      <c r="L47" s="70">
        <v>92.8</v>
      </c>
      <c r="Q47" s="64"/>
      <c r="R47" s="64"/>
    </row>
    <row r="48" spans="1:19" ht="23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>
        <v>900</v>
      </c>
      <c r="J48" s="70">
        <v>800</v>
      </c>
      <c r="K48" s="70">
        <v>773</v>
      </c>
      <c r="L48" s="70">
        <v>773</v>
      </c>
      <c r="Q48" s="64"/>
      <c r="R48" s="64"/>
    </row>
    <row r="49" spans="1:19" ht="24.7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>
        <v>9400</v>
      </c>
      <c r="J49" s="70">
        <v>8500</v>
      </c>
      <c r="K49" s="70">
        <v>7170.75</v>
      </c>
      <c r="L49" s="70">
        <v>7170.75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4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>
        <v>1400</v>
      </c>
      <c r="J54" s="70">
        <v>1400</v>
      </c>
      <c r="K54" s="70">
        <v>1427.56</v>
      </c>
      <c r="L54" s="70">
        <v>1427.56</v>
      </c>
      <c r="Q54" s="64"/>
      <c r="R54" s="64"/>
    </row>
    <row r="55" spans="1:19" ht="14.2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>
        <v>200</v>
      </c>
      <c r="J55" s="70">
        <v>200</v>
      </c>
      <c r="K55" s="70">
        <v>225</v>
      </c>
      <c r="L55" s="70">
        <v>225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>
        <v>39200</v>
      </c>
      <c r="J57" s="70">
        <v>37000</v>
      </c>
      <c r="K57" s="70">
        <v>23214.03</v>
      </c>
      <c r="L57" s="70">
        <v>23214.03</v>
      </c>
      <c r="Q57" s="64"/>
      <c r="R57" s="64"/>
    </row>
    <row r="58" spans="1:19" ht="23.2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>
        <v>100</v>
      </c>
      <c r="J58" s="70">
        <v>100</v>
      </c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1400</v>
      </c>
      <c r="J60" s="70">
        <v>1200</v>
      </c>
      <c r="K60" s="70">
        <v>1200.3399999999999</v>
      </c>
      <c r="L60" s="70">
        <v>1200.3399999999999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7.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9.75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1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10.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8.2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8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35.2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3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12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2.7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0.7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2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9.7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0.7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8.2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.7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260300</v>
      </c>
      <c r="J364" s="121">
        <f>SUM(J30+J180)</f>
        <v>214900</v>
      </c>
      <c r="K364" s="121">
        <f>SUM(K30+K180)</f>
        <v>182555.56</v>
      </c>
      <c r="L364" s="121">
        <f>SUM(L30+L180)</f>
        <v>182555.56</v>
      </c>
    </row>
    <row r="365" spans="1:12" ht="5.2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226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227</v>
      </c>
      <c r="L366" s="204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187" t="s">
        <v>230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231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232</v>
      </c>
      <c r="L369" s="204"/>
    </row>
    <row r="370" spans="1:12" ht="26.25" customHeight="1" x14ac:dyDescent="0.2">
      <c r="A370" s="14"/>
      <c r="B370" s="14"/>
      <c r="C370" s="14"/>
      <c r="D370" s="188" t="s">
        <v>233</v>
      </c>
      <c r="E370" s="189"/>
      <c r="F370" s="189"/>
      <c r="G370" s="189"/>
      <c r="H370" s="28"/>
      <c r="I370" s="179" t="s">
        <v>229</v>
      </c>
      <c r="J370" s="14"/>
      <c r="K370" s="187" t="s">
        <v>230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2022-10-14T07:31:52Z</cp:lastPrinted>
  <dcterms:modified xsi:type="dcterms:W3CDTF">2022-10-14T07:32:27Z</dcterms:modified>
</cp:coreProperties>
</file>