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K360" i="1" s="1"/>
  <c r="J361" i="1"/>
  <c r="J360" i="1" s="1"/>
  <c r="I361" i="1"/>
  <c r="L360" i="1"/>
  <c r="I360" i="1"/>
  <c r="L358" i="1"/>
  <c r="L357" i="1" s="1"/>
  <c r="K358" i="1"/>
  <c r="K357" i="1" s="1"/>
  <c r="J358" i="1"/>
  <c r="J357" i="1" s="1"/>
  <c r="I358" i="1"/>
  <c r="I357" i="1" s="1"/>
  <c r="L355" i="1"/>
  <c r="K355" i="1"/>
  <c r="J355" i="1"/>
  <c r="I355" i="1"/>
  <c r="L354" i="1"/>
  <c r="K354" i="1"/>
  <c r="J354" i="1"/>
  <c r="I354" i="1"/>
  <c r="L351" i="1"/>
  <c r="K351" i="1"/>
  <c r="K350" i="1" s="1"/>
  <c r="J351" i="1"/>
  <c r="J350" i="1" s="1"/>
  <c r="I351" i="1"/>
  <c r="L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I332" i="1" s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K333" i="1" s="1"/>
  <c r="J334" i="1"/>
  <c r="J333" i="1" s="1"/>
  <c r="I334" i="1"/>
  <c r="L333" i="1"/>
  <c r="I333" i="1"/>
  <c r="L329" i="1"/>
  <c r="K329" i="1"/>
  <c r="K328" i="1" s="1"/>
  <c r="J329" i="1"/>
  <c r="J328" i="1" s="1"/>
  <c r="I329" i="1"/>
  <c r="L328" i="1"/>
  <c r="I328" i="1"/>
  <c r="L326" i="1"/>
  <c r="L325" i="1" s="1"/>
  <c r="K326" i="1"/>
  <c r="K325" i="1" s="1"/>
  <c r="J326" i="1"/>
  <c r="J325" i="1" s="1"/>
  <c r="I326" i="1"/>
  <c r="I325" i="1" s="1"/>
  <c r="L323" i="1"/>
  <c r="K323" i="1"/>
  <c r="J323" i="1"/>
  <c r="I323" i="1"/>
  <c r="L322" i="1"/>
  <c r="K322" i="1"/>
  <c r="J322" i="1"/>
  <c r="I322" i="1"/>
  <c r="L319" i="1"/>
  <c r="K319" i="1"/>
  <c r="K318" i="1" s="1"/>
  <c r="J319" i="1"/>
  <c r="J318" i="1" s="1"/>
  <c r="I319" i="1"/>
  <c r="L318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J302" i="1"/>
  <c r="J301" i="1" s="1"/>
  <c r="I302" i="1"/>
  <c r="I301" i="1" s="1"/>
  <c r="L296" i="1"/>
  <c r="K296" i="1"/>
  <c r="K295" i="1" s="1"/>
  <c r="J296" i="1"/>
  <c r="J295" i="1" s="1"/>
  <c r="I296" i="1"/>
  <c r="L295" i="1"/>
  <c r="I295" i="1"/>
  <c r="L293" i="1"/>
  <c r="L292" i="1" s="1"/>
  <c r="K293" i="1"/>
  <c r="K292" i="1" s="1"/>
  <c r="J293" i="1"/>
  <c r="J292" i="1" s="1"/>
  <c r="I293" i="1"/>
  <c r="I292" i="1" s="1"/>
  <c r="L290" i="1"/>
  <c r="K290" i="1"/>
  <c r="J290" i="1"/>
  <c r="I290" i="1"/>
  <c r="L289" i="1"/>
  <c r="K289" i="1"/>
  <c r="J289" i="1"/>
  <c r="I289" i="1"/>
  <c r="L286" i="1"/>
  <c r="K286" i="1"/>
  <c r="K285" i="1" s="1"/>
  <c r="J286" i="1"/>
  <c r="J285" i="1" s="1"/>
  <c r="I286" i="1"/>
  <c r="L285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I269" i="1"/>
  <c r="I268" i="1" s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I261" i="1"/>
  <c r="L260" i="1"/>
  <c r="K260" i="1"/>
  <c r="J260" i="1"/>
  <c r="I260" i="1"/>
  <c r="L258" i="1"/>
  <c r="K258" i="1"/>
  <c r="K257" i="1" s="1"/>
  <c r="J258" i="1"/>
  <c r="J257" i="1" s="1"/>
  <c r="I258" i="1"/>
  <c r="L257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K246" i="1"/>
  <c r="K245" i="1" s="1"/>
  <c r="J246" i="1"/>
  <c r="J245" i="1" s="1"/>
  <c r="I246" i="1"/>
  <c r="L245" i="1"/>
  <c r="I245" i="1"/>
  <c r="L242" i="1"/>
  <c r="K242" i="1"/>
  <c r="J242" i="1"/>
  <c r="J236" i="1" s="1"/>
  <c r="J235" i="1" s="1"/>
  <c r="I242" i="1"/>
  <c r="L239" i="1"/>
  <c r="K239" i="1"/>
  <c r="J239" i="1"/>
  <c r="I239" i="1"/>
  <c r="L237" i="1"/>
  <c r="L236" i="1" s="1"/>
  <c r="K237" i="1"/>
  <c r="J237" i="1"/>
  <c r="I237" i="1"/>
  <c r="K236" i="1"/>
  <c r="I236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K217" i="1"/>
  <c r="K216" i="1" s="1"/>
  <c r="J217" i="1"/>
  <c r="J216" i="1" s="1"/>
  <c r="I217" i="1"/>
  <c r="L216" i="1"/>
  <c r="I216" i="1"/>
  <c r="L214" i="1"/>
  <c r="L213" i="1" s="1"/>
  <c r="L212" i="1" s="1"/>
  <c r="K214" i="1"/>
  <c r="K213" i="1" s="1"/>
  <c r="J214" i="1"/>
  <c r="J213" i="1" s="1"/>
  <c r="I214" i="1"/>
  <c r="I213" i="1" s="1"/>
  <c r="I212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J198" i="1"/>
  <c r="I198" i="1"/>
  <c r="K197" i="1"/>
  <c r="J197" i="1"/>
  <c r="I197" i="1"/>
  <c r="L192" i="1"/>
  <c r="K192" i="1"/>
  <c r="K191" i="1" s="1"/>
  <c r="J192" i="1"/>
  <c r="J191" i="1" s="1"/>
  <c r="I192" i="1"/>
  <c r="L191" i="1"/>
  <c r="I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J184" i="1"/>
  <c r="I184" i="1"/>
  <c r="K183" i="1"/>
  <c r="K182" i="1" s="1"/>
  <c r="J183" i="1"/>
  <c r="I183" i="1"/>
  <c r="L176" i="1"/>
  <c r="K176" i="1"/>
  <c r="K175" i="1" s="1"/>
  <c r="J176" i="1"/>
  <c r="J175" i="1" s="1"/>
  <c r="I176" i="1"/>
  <c r="L175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K162" i="1"/>
  <c r="K161" i="1" s="1"/>
  <c r="J162" i="1"/>
  <c r="J161" i="1" s="1"/>
  <c r="I162" i="1"/>
  <c r="L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I157" i="1"/>
  <c r="I156" i="1" s="1"/>
  <c r="I155" i="1" s="1"/>
  <c r="I154" i="1" s="1"/>
  <c r="L151" i="1"/>
  <c r="K151" i="1"/>
  <c r="K150" i="1" s="1"/>
  <c r="K149" i="1" s="1"/>
  <c r="J151" i="1"/>
  <c r="J150" i="1" s="1"/>
  <c r="J149" i="1" s="1"/>
  <c r="I151" i="1"/>
  <c r="L150" i="1"/>
  <c r="L149" i="1" s="1"/>
  <c r="I150" i="1"/>
  <c r="I149" i="1"/>
  <c r="L147" i="1"/>
  <c r="K147" i="1"/>
  <c r="K146" i="1" s="1"/>
  <c r="J147" i="1"/>
  <c r="J146" i="1" s="1"/>
  <c r="I147" i="1"/>
  <c r="L146" i="1"/>
  <c r="I146" i="1"/>
  <c r="L143" i="1"/>
  <c r="L142" i="1" s="1"/>
  <c r="L141" i="1" s="1"/>
  <c r="K143" i="1"/>
  <c r="K142" i="1" s="1"/>
  <c r="J143" i="1"/>
  <c r="J142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 s="1"/>
  <c r="I115" i="1" s="1"/>
  <c r="L112" i="1"/>
  <c r="L111" i="1" s="1"/>
  <c r="L110" i="1" s="1"/>
  <c r="K112" i="1"/>
  <c r="K111" i="1" s="1"/>
  <c r="K110" i="1" s="1"/>
  <c r="K109" i="1" s="1"/>
  <c r="J112" i="1"/>
  <c r="J111" i="1" s="1"/>
  <c r="J110" i="1" s="1"/>
  <c r="J109" i="1" s="1"/>
  <c r="I112" i="1"/>
  <c r="I111" i="1" s="1"/>
  <c r="I110" i="1" s="1"/>
  <c r="I109" i="1" s="1"/>
  <c r="L106" i="1"/>
  <c r="K106" i="1"/>
  <c r="K105" i="1" s="1"/>
  <c r="J106" i="1"/>
  <c r="J105" i="1" s="1"/>
  <c r="I106" i="1"/>
  <c r="L105" i="1"/>
  <c r="I105" i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 s="1"/>
  <c r="I100" i="1" s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 s="1"/>
  <c r="L92" i="1"/>
  <c r="L91" i="1" s="1"/>
  <c r="L90" i="1" s="1"/>
  <c r="K92" i="1"/>
  <c r="K91" i="1" s="1"/>
  <c r="K90" i="1" s="1"/>
  <c r="J92" i="1"/>
  <c r="J91" i="1" s="1"/>
  <c r="J90" i="1" s="1"/>
  <c r="I92" i="1"/>
  <c r="I91" i="1" s="1"/>
  <c r="I90" i="1" s="1"/>
  <c r="L85" i="1"/>
  <c r="K85" i="1"/>
  <c r="K84" i="1" s="1"/>
  <c r="K83" i="1" s="1"/>
  <c r="K82" i="1" s="1"/>
  <c r="J85" i="1"/>
  <c r="J84" i="1" s="1"/>
  <c r="J83" i="1" s="1"/>
  <c r="J82" i="1" s="1"/>
  <c r="I85" i="1"/>
  <c r="L84" i="1"/>
  <c r="I84" i="1"/>
  <c r="L83" i="1"/>
  <c r="L82" i="1" s="1"/>
  <c r="I83" i="1"/>
  <c r="I82" i="1" s="1"/>
  <c r="L80" i="1"/>
  <c r="L79" i="1" s="1"/>
  <c r="L78" i="1" s="1"/>
  <c r="K80" i="1"/>
  <c r="J80" i="1"/>
  <c r="I80" i="1"/>
  <c r="K79" i="1"/>
  <c r="K78" i="1" s="1"/>
  <c r="J79" i="1"/>
  <c r="J78" i="1" s="1"/>
  <c r="I79" i="1"/>
  <c r="I78" i="1" s="1"/>
  <c r="L74" i="1"/>
  <c r="L73" i="1" s="1"/>
  <c r="K74" i="1"/>
  <c r="J74" i="1"/>
  <c r="I74" i="1"/>
  <c r="K73" i="1"/>
  <c r="J73" i="1"/>
  <c r="I73" i="1"/>
  <c r="L69" i="1"/>
  <c r="K69" i="1"/>
  <c r="K68" i="1" s="1"/>
  <c r="J69" i="1"/>
  <c r="J68" i="1" s="1"/>
  <c r="I69" i="1"/>
  <c r="L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 s="1"/>
  <c r="I62" i="1" s="1"/>
  <c r="P61" i="1"/>
  <c r="O61" i="1"/>
  <c r="N61" i="1"/>
  <c r="M61" i="1"/>
  <c r="L45" i="1"/>
  <c r="K45" i="1"/>
  <c r="J45" i="1"/>
  <c r="I45" i="1"/>
  <c r="L44" i="1"/>
  <c r="L43" i="1" s="1"/>
  <c r="L42" i="1" s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 s="1"/>
  <c r="L36" i="1"/>
  <c r="K36" i="1"/>
  <c r="J36" i="1"/>
  <c r="I36" i="1"/>
  <c r="L34" i="1"/>
  <c r="L33" i="1" s="1"/>
  <c r="L32" i="1" s="1"/>
  <c r="K34" i="1"/>
  <c r="J34" i="1"/>
  <c r="J33" i="1" s="1"/>
  <c r="J32" i="1" s="1"/>
  <c r="I34" i="1"/>
  <c r="I33" i="1" s="1"/>
  <c r="I32" i="1" s="1"/>
  <c r="L135" i="1" l="1"/>
  <c r="J141" i="1"/>
  <c r="J135" i="1" s="1"/>
  <c r="I267" i="1"/>
  <c r="I300" i="1"/>
  <c r="I299" i="1" s="1"/>
  <c r="J234" i="1"/>
  <c r="I89" i="1"/>
  <c r="J267" i="1"/>
  <c r="J31" i="1"/>
  <c r="J89" i="1"/>
  <c r="I164" i="1"/>
  <c r="K212" i="1"/>
  <c r="K181" i="1" s="1"/>
  <c r="K267" i="1"/>
  <c r="K300" i="1"/>
  <c r="K299" i="1" s="1"/>
  <c r="L109" i="1"/>
  <c r="K141" i="1"/>
  <c r="K135" i="1" s="1"/>
  <c r="K164" i="1"/>
  <c r="K332" i="1"/>
  <c r="L182" i="1"/>
  <c r="L181" i="1" s="1"/>
  <c r="I235" i="1"/>
  <c r="I234" i="1" s="1"/>
  <c r="K235" i="1"/>
  <c r="J212" i="1"/>
  <c r="J300" i="1"/>
  <c r="J299" i="1" s="1"/>
  <c r="K89" i="1"/>
  <c r="J164" i="1"/>
  <c r="L235" i="1"/>
  <c r="L234" i="1" s="1"/>
  <c r="L267" i="1"/>
  <c r="L300" i="1"/>
  <c r="J332" i="1"/>
  <c r="L31" i="1"/>
  <c r="L30" i="1" s="1"/>
  <c r="L89" i="1"/>
  <c r="I182" i="1"/>
  <c r="I181" i="1" s="1"/>
  <c r="I180" i="1" s="1"/>
  <c r="I61" i="1"/>
  <c r="J155" i="1"/>
  <c r="J154" i="1" s="1"/>
  <c r="L164" i="1"/>
  <c r="J182" i="1"/>
  <c r="J181" i="1" s="1"/>
  <c r="J180" i="1" s="1"/>
  <c r="L332" i="1"/>
  <c r="I31" i="1"/>
  <c r="K33" i="1"/>
  <c r="K32" i="1" s="1"/>
  <c r="K31" i="1" s="1"/>
  <c r="I135" i="1"/>
  <c r="J30" i="1" l="1"/>
  <c r="J364" i="1" s="1"/>
  <c r="K30" i="1"/>
  <c r="I30" i="1"/>
  <c r="I364" i="1" s="1"/>
  <c r="K234" i="1"/>
  <c r="K180" i="1" s="1"/>
  <c r="K364" i="1" s="1"/>
  <c r="L299" i="1"/>
  <c r="L180" i="1" s="1"/>
  <c r="L364" i="1" s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<sst xmlns="http://schemas.openxmlformats.org/spreadsheetml/2006/main" count="390" uniqueCount="240">
  <si>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</si>
  <si>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</si>
  <si>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</si>
  <si>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</si>
  <si>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</si>
  <si>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</si>
  <si>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</si>
  <si>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</si>
  <si>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</si>
  <si>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</si>
  <si>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</si>
  <si>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</si>
  <si>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</si>
  <si>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</si>
  <si>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</si>
  <si>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</si>
  <si>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</si>
  <si>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</si>
  <si>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</si>
  <si>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</si>
  <si>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</si>
  <si>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</si>
  <si>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</si>
  <si>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</si>
  <si>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</si>
  <si>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</si>
  <si>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</si>
  <si>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</si>
  <si>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</si>
  <si>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</si>
  <si>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</si>
  <si>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</si>
  <si>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</si>
  <si>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</si>
  <si>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</si>
  <si>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</si>
  <si>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</si>
  <si>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</si>
  <si>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</si>
  <si>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</si>
  <si>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</si>
  <si>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</si>
  <si>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</si>
  <si>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</si>
  <si>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</si>
  <si>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</si>
  <si>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</si>
  <si>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</si>
  <si>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</si>
  <si>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</si>
  <si>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</si>
  <si>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</si>
  <si>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</si>
  <si>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</si>
  <si>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</si>
  <si>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</si>
  <si>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</si>
  <si>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</si>
  <si>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</si>
  <si>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</si>
  <si>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</si>
  <si>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</si>
  <si>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</si>
  <si>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</si>
  <si>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</si>
  <si>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</si>
  <si>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</si>
  <si>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</si>
  <si>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</si>
  <si>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</si>
  <si>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</si>
  <si>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</si>
  <si>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</si>
  <si>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</si>
  <si>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</si>
  <si>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</si>
  <si>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</si>
  <si>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</si>
  <si>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</si>
  <si>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</si>
  <si>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</si>
  <si>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</si>
  <si>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</si>
  <si>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</si>
  <si>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</si>
  <si>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</si>
  <si>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</si>
  <si>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</si>
  <si>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</si>
  <si>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</si>
  <si>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</si>
  <si>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</si>
  <si>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</si>
  <si>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</si>
  <si>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</si>
  <si>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</si>
  <si>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</si>
  <si>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</si>
  <si>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</si>
  <si>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</si>
  <si>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</si>
  <si>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</si>
  <si>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</si>
  <si>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</si>
  <si>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</si>
  <si>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</si>
  <si>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</si>
  <si>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</si>
  <si>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</si>
  <si>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</si>
  <si>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</si>
  <si>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</si>
  <si>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</si>
  <si>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</si>
  <si>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</si>
  <si>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</si>
  <si>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</si>
  <si>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</si>
  <si>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</si>
  <si>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</si>
  <si>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</si>
  <si>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</si>
  <si>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</si>
  <si>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</si>
  <si>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</si>
  <si>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</si>
  <si>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</si>
  <si>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</si>
  <si>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</si>
  <si>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</si>
  <si>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</si>
  <si>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</si>
  <si>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</si>
  <si>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</si>
  <si>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</si>
  <si>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</si>
  <si>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</si>
  <si>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</si>
  <si>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</si>
  <si>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</si>
  <si>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</si>
  <si>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</si>
  <si>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</si>
  <si>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</si>
  <si>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</si>
  <si>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</si>
  <si>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</si>
  <si>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</si>
  <si>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</si>
  <si>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</si>
  <si>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</si>
  <si>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</si>
  <si>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</si>
  <si>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</si>
  <si>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</si>
  <si>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</si>
  <si>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</si>
  <si>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</si>
  <si>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</si>
  <si>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</si>
  <si>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</si>
  <si>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</si>
  <si>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</si>
  <si>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</si>
  <si>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</si>
  <si>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</si>
  <si>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</si>
  <si>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</si>
  <si>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</si>
  <si>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</si>
  <si>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</si>
  <si>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</si>
  <si>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</si>
  <si>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</si>
  <si>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</si>
  <si>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</si>
  <si>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</si>
  <si>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</si>
  <si>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</si>
  <si>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</si>
  <si>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</si>
  <si>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</si>
  <si>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</si>
  <si>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</si>
  <si>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</si>
  <si>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</si>
  <si>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</si>
  <si>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</si>
  <si>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</si>
  <si>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</si>
  <si>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</si>
  <si>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</si>
  <si>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</si>
  <si>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</si>
  <si>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</si>
  <si>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</si>
  <si>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</si>
  <si>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</si>
  <si>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</si>
  <si>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</si>
  <si>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</si>
  <si>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</si>
  <si>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</si>
  <si>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</si>
  <si>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</si>
  <si>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</si>
  <si>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</si>
  <si>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</si>
  <si>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</si>
  <si>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</si>
  <si>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</si>
  <si>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</si>
  <si>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</si>
  <si>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</si>
  <si>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</si>
  <si>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</si>
  <si>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</si>
  <si>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</si>
  <si>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</si>
  <si>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</si>
  <si>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</si>
  <si>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</si>
  <si>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</si>
  <si>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</si>
  <si>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</si>
  <si>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</si>
  <si>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</si>
  <si>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</si>
  <si>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</si>
  <si>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</si>
  <si>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</si>
  <si>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Socialinės paramos įgyvendinimas ir sveikatos apsaugos paslaugų gerinimas</t>
  </si>
  <si>
    <t>O3</t>
  </si>
  <si>
    <t>1O</t>
  </si>
  <si>
    <t>O4</t>
  </si>
  <si>
    <t>O1</t>
  </si>
  <si>
    <t>4O</t>
  </si>
  <si>
    <t>2023 m. kovo 31 d.</t>
  </si>
  <si>
    <t>ketvirtinė</t>
  </si>
  <si>
    <t>2023 m. balandžio  17d.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</si>
</sst>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23" sqref="R23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8"/>
    </row>
    <row r="7" spans="1:16" ht="18.75" customHeight="1" x14ac:dyDescent="0.2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9" t="s">
        <v>8</v>
      </c>
      <c r="H8" s="199"/>
      <c r="I8" s="199"/>
      <c r="J8" s="199"/>
      <c r="K8" s="199"/>
      <c r="L8" s="12"/>
      <c r="M8" s="8"/>
    </row>
    <row r="9" spans="1:16" ht="16.5" customHeight="1" x14ac:dyDescent="0.2">
      <c r="A9" s="200" t="s">
        <v>237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238</v>
      </c>
      <c r="H10" s="189"/>
      <c r="I10" s="189"/>
      <c r="J10" s="189"/>
      <c r="K10" s="189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1" t="s">
        <v>10</v>
      </c>
      <c r="H11" s="201"/>
      <c r="I11" s="201"/>
      <c r="J11" s="201"/>
      <c r="K11" s="201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239</v>
      </c>
      <c r="H15" s="189"/>
      <c r="I15" s="189"/>
      <c r="J15" s="189"/>
      <c r="K15" s="189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0" t="s">
        <v>12</v>
      </c>
      <c r="H16" s="190"/>
      <c r="I16" s="190"/>
      <c r="J16" s="190"/>
      <c r="K16" s="190"/>
      <c r="L16" s="14"/>
    </row>
    <row r="17" spans="1:17" ht="13.5" customHeight="1" x14ac:dyDescent="0.2">
      <c r="A17" s="14"/>
      <c r="B17" s="18"/>
      <c r="C17" s="18"/>
      <c r="D17" s="18"/>
      <c r="E17" s="191" t="s">
        <v>231</v>
      </c>
      <c r="F17" s="192"/>
      <c r="G17" s="193"/>
      <c r="H17" s="193"/>
      <c r="I17" s="193"/>
      <c r="J17" s="193"/>
      <c r="K17" s="193"/>
      <c r="L17" s="18"/>
    </row>
    <row r="18" spans="1:17" ht="12" customHeight="1" x14ac:dyDescent="0.2">
      <c r="A18" s="194" t="s">
        <v>13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4" t="s">
        <v>22</v>
      </c>
      <c r="H25" s="224"/>
      <c r="I25" s="182" t="s">
        <v>233</v>
      </c>
      <c r="J25" s="181" t="s">
        <v>234</v>
      </c>
      <c r="K25" s="180" t="s">
        <v>235</v>
      </c>
      <c r="L25" s="180" t="s">
        <v>236</v>
      </c>
      <c r="M25" s="19"/>
    </row>
    <row r="26" spans="1:17" ht="33" customHeight="1" x14ac:dyDescent="0.2">
      <c r="A26" s="195" t="s">
        <v>23</v>
      </c>
      <c r="B26" s="195"/>
      <c r="C26" s="195"/>
      <c r="D26" s="195"/>
      <c r="E26" s="183"/>
      <c r="F26" s="183"/>
      <c r="G26" s="183"/>
      <c r="H26" s="183"/>
      <c r="I26" s="183"/>
      <c r="J26" s="183"/>
      <c r="K26" s="183"/>
      <c r="L26" s="37" t="s">
        <v>24</v>
      </c>
      <c r="M26" s="38"/>
    </row>
    <row r="27" spans="1:17" ht="24" customHeight="1" x14ac:dyDescent="0.2">
      <c r="A27" s="209" t="s">
        <v>25</v>
      </c>
      <c r="B27" s="210"/>
      <c r="C27" s="210"/>
      <c r="D27" s="210"/>
      <c r="E27" s="210"/>
      <c r="F27" s="210"/>
      <c r="G27" s="213" t="s">
        <v>26</v>
      </c>
      <c r="H27" s="215" t="s">
        <v>27</v>
      </c>
      <c r="I27" s="217" t="s">
        <v>28</v>
      </c>
      <c r="J27" s="218"/>
      <c r="K27" s="219" t="s">
        <v>29</v>
      </c>
      <c r="L27" s="221" t="s">
        <v>30</v>
      </c>
      <c r="M27" s="38"/>
    </row>
    <row r="28" spans="1:17" ht="46.5" customHeight="1" x14ac:dyDescent="0.2">
      <c r="A28" s="211"/>
      <c r="B28" s="212"/>
      <c r="C28" s="212"/>
      <c r="D28" s="212"/>
      <c r="E28" s="212"/>
      <c r="F28" s="212"/>
      <c r="G28" s="214"/>
      <c r="H28" s="216"/>
      <c r="I28" s="39" t="s">
        <v>31</v>
      </c>
      <c r="J28" s="40" t="s">
        <v>32</v>
      </c>
      <c r="K28" s="220"/>
      <c r="L28" s="222"/>
    </row>
    <row r="29" spans="1:17" ht="11.25" customHeight="1" x14ac:dyDescent="0.2">
      <c r="A29" s="203" t="s">
        <v>33</v>
      </c>
      <c r="B29" s="204"/>
      <c r="C29" s="204"/>
      <c r="D29" s="204"/>
      <c r="E29" s="204"/>
      <c r="F29" s="205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34400</v>
      </c>
      <c r="J30" s="52">
        <f>SUM(J31+J42+J61+J82+J89+J109+J135+J154+J164)</f>
        <v>10000</v>
      </c>
      <c r="K30" s="52">
        <f>SUM(K31+K42+K61+K82+K89+K109+K135+K154+K164)</f>
        <v>6777.57</v>
      </c>
      <c r="L30" s="52">
        <f>SUM(L31+L42+L61+L82+L89+L109+L135+L154+L164)</f>
        <v>6777.57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0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8" hidden="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5.2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3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3.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0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3.7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6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34400</v>
      </c>
      <c r="J135" s="101">
        <f>SUM(J136+J141+J149)</f>
        <v>10000</v>
      </c>
      <c r="K135" s="67">
        <f>SUM(K136+K141+K149)</f>
        <v>6777.57</v>
      </c>
      <c r="L135" s="52">
        <f>SUM(L136+L141+L149)</f>
        <v>6777.57</v>
      </c>
    </row>
    <row r="136" spans="1:12" ht="11.25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0.75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3.2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34400</v>
      </c>
      <c r="J141" s="105">
        <f>J142+J146</f>
        <v>10000</v>
      </c>
      <c r="K141" s="105">
        <f>K142+K146</f>
        <v>6777.57</v>
      </c>
      <c r="L141" s="105">
        <f>L142+L146</f>
        <v>6777.57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34400</v>
      </c>
      <c r="J142" s="101">
        <f>J143</f>
        <v>10000</v>
      </c>
      <c r="K142" s="67">
        <f>K143</f>
        <v>6777.57</v>
      </c>
      <c r="L142" s="52">
        <f>L143</f>
        <v>6777.57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34400</v>
      </c>
      <c r="J143" s="101">
        <f>SUM(J144:J145)</f>
        <v>10000</v>
      </c>
      <c r="K143" s="67">
        <f>SUM(K144:K145)</f>
        <v>6777.57</v>
      </c>
      <c r="L143" s="52">
        <f>SUM(L144:L145)</f>
        <v>6777.57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>
        <v>34400</v>
      </c>
      <c r="J145" s="70">
        <v>10000</v>
      </c>
      <c r="K145" s="70">
        <v>6777.57</v>
      </c>
      <c r="L145" s="70">
        <v>6777.57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9.7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12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4.5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3.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9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0.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9.7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11.2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9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0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34400</v>
      </c>
      <c r="J364" s="121">
        <f>SUM(J30+J180)</f>
        <v>10000</v>
      </c>
      <c r="K364" s="121">
        <f>SUM(K30+K180)</f>
        <v>6777.57</v>
      </c>
      <c r="L364" s="121">
        <f>SUM(L30+L180)</f>
        <v>6777.57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2" t="s">
        <v>223</v>
      </c>
      <c r="B366" s="202"/>
      <c r="C366" s="202"/>
      <c r="D366" s="202"/>
      <c r="E366" s="202"/>
      <c r="F366" s="202"/>
      <c r="G366" s="202"/>
      <c r="H366" s="202"/>
      <c r="I366" s="173"/>
      <c r="J366" s="174"/>
      <c r="K366" s="223" t="s">
        <v>224</v>
      </c>
      <c r="L366" s="223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206" t="s">
        <v>227</v>
      </c>
      <c r="L367" s="206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2" t="s">
        <v>228</v>
      </c>
      <c r="B369" s="202"/>
      <c r="C369" s="202"/>
      <c r="D369" s="202"/>
      <c r="E369" s="202"/>
      <c r="F369" s="202"/>
      <c r="G369" s="202"/>
      <c r="H369" s="202"/>
      <c r="I369" s="173"/>
      <c r="J369" s="174"/>
      <c r="K369" s="223" t="s">
        <v>229</v>
      </c>
      <c r="L369" s="223"/>
    </row>
    <row r="370" spans="1:12" ht="26.25" customHeight="1" x14ac:dyDescent="0.2">
      <c r="A370" s="14"/>
      <c r="B370" s="14"/>
      <c r="C370" s="14"/>
      <c r="D370" s="207" t="s">
        <v>230</v>
      </c>
      <c r="E370" s="208"/>
      <c r="F370" s="208"/>
      <c r="G370" s="208"/>
      <c r="H370" s="28"/>
      <c r="I370" s="179" t="s">
        <v>226</v>
      </c>
      <c r="J370" s="14"/>
      <c r="K370" s="206" t="s">
        <v>227</v>
      </c>
      <c r="L370" s="206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2022-10-14T07:25:56Z</cp:lastPrinted>
  <dcterms:created xsi:type="dcterms:W3CDTF">2023-01-18T19:57:48Z</dcterms:created>
  <dcterms:modified xsi:type="dcterms:W3CDTF">2023-07-26T12:14:58Z</dcterms:modified>
</cp:coreProperties>
</file>