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<sst xmlns="http://schemas.openxmlformats.org/spreadsheetml/2006/main" count="361" uniqueCount="194">
  <si>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</si>
  <si>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</si>
  <si>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</si>
  <si>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</si>
  <si>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</si>
  <si>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</si>
  <si>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190565573 Joniškio r. Skaistgirio gimnazija</t>
  </si>
  <si>
    <t>(įstaigos pavadinimas, kodas Juridinių asmenų registre, adresas)</t>
  </si>
  <si>
    <t>BIUDŽETO IŠLAIDŲ SĄMATOS VYKDYMO</t>
  </si>
  <si>
    <t>2016 m. kovo 31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</si>
  <si>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</si>
  <si>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</si>
  <si>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</si>
  <si>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</si>
  <si>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</si>
  <si>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</si>
  <si>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</si>
  <si>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</si>
  <si>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</si>
  <si>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</si>
  <si>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</si>
  <si>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</si>
  <si>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</si>
  <si>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</si>
  <si>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</si>
  <si>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</si>
  <si>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</si>
  <si>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</si>
  <si>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</si>
  <si>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</si>
  <si>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</si>
  <si>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</si>
  <si>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</si>
  <si>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</si>
  <si>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</si>
  <si>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</si>
  <si>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</si>
  <si>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</si>
  <si>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</si>
  <si>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</si>
  <si>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</si>
  <si>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</si>
  <si>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</si>
  <si>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</si>
  <si>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</si>
  <si>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</si>
  <si>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</si>
  <si>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</si>
  <si>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</si>
  <si>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</si>
  <si>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</si>
  <si>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</si>
  <si>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</si>
  <si>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</si>
  <si>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</si>
  <si>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</si>
  <si>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</si>
  <si>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</si>
  <si>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</si>
  <si>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</si>
  <si>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</si>
  <si>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</si>
  <si>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</si>
  <si>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</si>
  <si>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</si>
  <si>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</si>
  <si>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</si>
  <si>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</si>
  <si>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</si>
  <si>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</si>
  <si>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</si>
  <si>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</si>
  <si>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</si>
  <si>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</si>
  <si>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</si>
  <si>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</si>
  <si>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</si>
  <si>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</si>
  <si>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</si>
  <si>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</si>
  <si>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</si>
  <si>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</si>
  <si>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</si>
  <si>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</si>
  <si>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</si>
  <si>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</si>
  <si>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</si>
  <si>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</si>
  <si>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</si>
  <si>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</si>
  <si>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</si>
  <si>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</si>
  <si>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</si>
  <si>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</si>
  <si>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</si>
  <si>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</si>
  <si>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</si>
  <si>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</si>
  <si>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</si>
  <si>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</si>
  <si>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</si>
  <si>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</si>
  <si>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</si>
  <si>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</si>
  <si>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</si>
  <si>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</si>
  <si>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</si>
  <si>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</si>
  <si>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</si>
  <si>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</si>
  <si>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</si>
  <si>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</si>
  <si>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</si>
  <si>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</si>
  <si>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</si>
  <si>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</si>
  <si>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</si>
  <si>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</si>
  <si>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</si>
  <si>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</si>
  <si>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</si>
  <si>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</si>
  <si>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</si>
  <si>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</si>
  <si>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</si>
  <si>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</si>
  <si>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</si>
  <si>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</si>
  <si>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</si>
  <si>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</si>
  <si>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</si>
  <si>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</si>
  <si>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</si>
  <si>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</si>
  <si>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</si>
  <si>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</si>
  <si>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</si>
  <si>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</si>
  <si>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</si>
  <si>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</si>
  <si>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</si>
  <si>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</si>
  <si>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</si>
  <si>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</si>
  <si>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</si>
  <si>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</si>
  <si>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</si>
  <si>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</si>
  <si>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</si>
  <si>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</si>
  <si>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</si>
  <si>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</si>
  <si>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</si>
  <si>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</si>
  <si>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</si>
  <si>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</si>
  <si>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</si>
  <si>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</si>
  <si>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</si>
  <si>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</si>
  <si>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</si>
  <si>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</si>
  <si>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</si>
  <si>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</si>
  <si>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</si>
  <si>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</si>
  <si>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</si>
  <si>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</si>
  <si>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</si>
  <si>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</si>
  <si>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</si>
  <si>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</si>
  <si>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</si>
  <si>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</si>
  <si>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</si>
  <si>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</si>
  <si>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</si>
  <si>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</si>
  <si>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</si>
  <si>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</si>
  <si>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</si>
  <si>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</si>
  <si>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</si>
  <si>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</si>
  <si>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</si>
  <si>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</si>
  <si>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</si>
  <si>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</si>
  <si>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2016 m. balandžio 14 d.  Nr.29</t>
  </si>
  <si>
    <t>Švietimo paslaugų užtikrinimas ir gerinimas</t>
  </si>
  <si>
    <t>O1O1O1O4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</si>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</sst>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V28" sqref="V28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188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189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191</v>
      </c>
      <c r="J25" s="162" t="s">
        <v>192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2" t="s">
        <v>32</v>
      </c>
      <c r="J28" s="43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14200</v>
      </c>
      <c r="J30" s="55">
        <f>SUM(J31+J41+J64+J85+J93+J109+J132+J148+J157)</f>
        <v>3900</v>
      </c>
      <c r="K30" s="56">
        <f>SUM(K31+K41+K64+K85+K93+K109+K132+K148+K157)</f>
        <v>1986.9</v>
      </c>
      <c r="L30" s="55">
        <f>SUM(L31+L41+L64+L85+L93+L109+L132+L148+L157)</f>
        <v>1986.9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14200</v>
      </c>
      <c r="J41" s="76">
        <f t="shared" si="2"/>
        <v>3900</v>
      </c>
      <c r="K41" s="75">
        <f t="shared" si="2"/>
        <v>1986.9</v>
      </c>
      <c r="L41" s="75">
        <f t="shared" si="2"/>
        <v>1986.9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14200</v>
      </c>
      <c r="J42" s="56">
        <f t="shared" si="2"/>
        <v>3900</v>
      </c>
      <c r="K42" s="55">
        <f t="shared" si="2"/>
        <v>1986.9</v>
      </c>
      <c r="L42" s="56">
        <f t="shared" si="2"/>
        <v>1986.9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0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14200</v>
      </c>
      <c r="J43" s="56">
        <f t="shared" si="2"/>
        <v>3900</v>
      </c>
      <c r="K43" s="64">
        <f t="shared" si="2"/>
        <v>1986.9</v>
      </c>
      <c r="L43" s="64">
        <f t="shared" si="2"/>
        <v>1986.9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14200</v>
      </c>
      <c r="J44" s="84">
        <f>SUM(J45:J63)-J54</f>
        <v>3900</v>
      </c>
      <c r="K44" s="84">
        <f>SUM(K45:K63)-K54</f>
        <v>1986.9</v>
      </c>
      <c r="L44" s="85">
        <f>SUM(L45:L63)-L54</f>
        <v>1986.9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9000</v>
      </c>
      <c r="J45" s="71">
        <v>3000</v>
      </c>
      <c r="K45" s="71">
        <v>1717.72</v>
      </c>
      <c r="L45" s="71">
        <v>1717.72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600</v>
      </c>
      <c r="J48" s="71">
        <v>200</v>
      </c>
      <c r="K48" s="71">
        <v>35.25</v>
      </c>
      <c r="L48" s="71">
        <v>35.25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1600</v>
      </c>
      <c r="J52" s="71">
        <v>500</v>
      </c>
      <c r="K52" s="71">
        <v>196.18</v>
      </c>
      <c r="L52" s="71">
        <v>196.18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3.2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2200</v>
      </c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800</v>
      </c>
      <c r="J63" s="71">
        <v>200</v>
      </c>
      <c r="K63" s="71">
        <v>37.75</v>
      </c>
      <c r="L63" s="71">
        <v>37.75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1.2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0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3.2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.5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0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1.2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3">
        <v>1</v>
      </c>
      <c r="B288" s="164"/>
      <c r="C288" s="164"/>
      <c r="D288" s="164"/>
      <c r="E288" s="164"/>
      <c r="F288" s="165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0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14200</v>
      </c>
      <c r="J344" s="117">
        <f>SUM(J30+J174)</f>
        <v>3900</v>
      </c>
      <c r="K344" s="117">
        <f>SUM(K30+K174)</f>
        <v>1986.9</v>
      </c>
      <c r="L344" s="118">
        <f>SUM(L30+L174)</f>
        <v>1986.9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7" t="s">
        <v>182</v>
      </c>
      <c r="E348" s="167"/>
      <c r="F348" s="167"/>
      <c r="G348" s="167"/>
      <c r="H348" s="155"/>
      <c r="I348" s="154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60"/>
      <c r="I351" s="154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2016-04-14T19:16:54Z</dcterms:modified>
  <cp:category/>
  <cp:version/>
  <cp:contentType/>
  <cp:contentStatus/>
</cp:coreProperties>
</file>