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2" windowHeight="9120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'Lapas1'!$A$1:$J$59</definedName>
  </definedNames>
  <calcPr fullCalcOnLoad="1"/>
</workbook>
</file>

<file path=xl/sharedStrings.xml><?xml version="1.0" encoding="utf-8"?>
<sst xmlns="http://schemas.openxmlformats.org/spreadsheetml/2006/main" count="138" uniqueCount="108">
  <si>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</si>
  <si>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</si>
  <si>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</si>
  <si>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</si>
  <si>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</si>
  <si>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</si>
  <si>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</si>
  <si>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</si>
  <si>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</si>
  <si>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</si>
  <si>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</si>
  <si>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</si>
  <si>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</si>
  <si>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</si>
  <si>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</si>
  <si>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</si>
  <si>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</si>
  <si>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</si>
  <si>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</si>
  <si>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</si>
  <si>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</si>
  <si>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</si>
  <si>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</si>
  <si>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</si>
  <si>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</si>
  <si>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</si>
  <si>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</si>
  <si>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</si>
  <si>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</si>
  <si>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</si>
  <si>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</si>
  <si>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</si>
  <si>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</si>
  <si>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</si>
  <si>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</si>
  <si>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</si>
  <si>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</si>
  <si>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</si>
  <si>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</si>
  <si>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</si>
  <si>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</si>
  <si>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</si>
  <si>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</si>
  <si>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</si>
  <si>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</si>
  <si>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</si>
  <si>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</si>
  <si>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</si>
  <si>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</si>
  <si>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</si>
  <si>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</si>
  <si>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</si>
  <si>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</si>
  <si>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</si>
  <si>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</si>
  <si>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</si>
  <si>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</si>
  <si>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</si>
  <si>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</si>
  <si>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</si>
  <si>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</si>
  <si>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</si>
  <si>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</si>
  <si>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</si>
  <si>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</si>
  <si>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</si>
  <si>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</si>
  <si>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</si>
  <si>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</si>
  <si>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</si>
  <si>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</si>
  <si>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</si>
  <si>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</si>
  <si>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</si>
  <si>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</si>
  <si>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</si>
  <si>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</si>
  <si>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</si>
  <si>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</si>
  <si>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</si>
  <si>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</si>
  <si>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</si>
  <si>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</si>
  <si>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</si>
  <si>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</si>
  <si>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</si>
  <si>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</si>
  <si>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</si>
  <si>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</si>
  <si>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</si>
  <si>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</si>
  <si>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</si>
  <si>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</si>
  <si>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</si>
  <si>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</si>
  <si>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</si>
  <si>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</si>
  <si>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</si>
  <si>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</si>
  <si>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</si>
  <si>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</si>
  <si>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Įm.kodas 190565573, Šermukšnių g.2,Skaistgirys,Joniškio raj.sav.</t>
  </si>
  <si>
    <t xml:space="preserve">      (vardas ir pavardė)</t>
  </si>
  <si>
    <t xml:space="preserve">            Edita Aukselienė</t>
  </si>
  <si>
    <t xml:space="preserve">                             Direktorė</t>
  </si>
  <si>
    <t>SKAISTGIRIO GIMNAZIJA</t>
  </si>
  <si>
    <t>PAGAL 2016 M. GRUODŽIO 31 D. DUOMENIS</t>
  </si>
  <si>
    <t>2017 02 24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</si>
</sst>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9"/>
  <sheetViews>
    <sheetView tabSelected="1" view="pageBreakPreview" zoomScale="95" zoomScaleSheetLayoutView="95" zoomScalePageLayoutView="0" workbookViewId="0" topLeftCell="A1">
      <selection activeCell="D25" sqref="D25:G25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1.57421875" style="1" hidden="1" customWidth="1"/>
    <col min="4" max="4" width="30.140625" style="1" customWidth="1"/>
    <col min="5" max="5" width="18.28125" style="1" customWidth="1"/>
    <col min="6" max="6" width="0" style="1" hidden="1" customWidth="1"/>
    <col min="7" max="7" width="11.7109375" style="1" customWidth="1"/>
    <col min="8" max="8" width="11.140625" style="1" customWidth="1"/>
    <col min="9" max="9" width="13.421875" style="1" customWidth="1"/>
    <col min="10" max="10" width="12.28125" style="1" customWidth="1"/>
    <col min="11" max="11" width="9.140625" style="1" customWidth="1"/>
    <col min="12" max="12" width="13.00390625" style="1" customWidth="1"/>
    <col min="13" max="13" width="11.7109375" style="1" bestFit="1" customWidth="1"/>
    <col min="14" max="16384" width="9.140625" style="1" customWidth="1"/>
  </cols>
  <sheetData>
    <row r="1" spans="5:10" ht="15">
      <c r="E1" s="2"/>
      <c r="H1" s="3" t="s">
        <v>0</v>
      </c>
      <c r="I1" s="4"/>
      <c r="J1" s="4"/>
    </row>
    <row r="2" spans="8:10" ht="15">
      <c r="H2" s="3" t="s">
        <v>1</v>
      </c>
      <c r="I2" s="4"/>
      <c r="J2" s="4"/>
    </row>
    <row r="4" spans="2:10" ht="15">
      <c r="B4" s="34" t="s">
        <v>2</v>
      </c>
      <c r="C4" s="35"/>
      <c r="D4" s="35"/>
      <c r="E4" s="35"/>
      <c r="F4" s="35"/>
      <c r="G4" s="35"/>
      <c r="H4" s="35"/>
      <c r="I4" s="35"/>
      <c r="J4" s="35"/>
    </row>
    <row r="5" spans="2:10" ht="15">
      <c r="B5" s="36" t="s">
        <v>3</v>
      </c>
      <c r="C5" s="35"/>
      <c r="D5" s="35"/>
      <c r="E5" s="35"/>
      <c r="F5" s="35"/>
      <c r="G5" s="35"/>
      <c r="H5" s="35"/>
      <c r="I5" s="35"/>
      <c r="J5" s="35"/>
    </row>
    <row r="6" spans="2:10" ht="15">
      <c r="B6" s="37" t="s">
        <v>105</v>
      </c>
      <c r="C6" s="35"/>
      <c r="D6" s="35"/>
      <c r="E6" s="35"/>
      <c r="F6" s="35"/>
      <c r="G6" s="35"/>
      <c r="H6" s="35"/>
      <c r="I6" s="35"/>
      <c r="J6" s="35"/>
    </row>
    <row r="7" spans="2:10" ht="13.5">
      <c r="B7" s="38" t="s">
        <v>4</v>
      </c>
      <c r="C7" s="39"/>
      <c r="D7" s="39"/>
      <c r="E7" s="39"/>
      <c r="F7" s="39"/>
      <c r="G7" s="39"/>
      <c r="H7" s="39"/>
      <c r="I7" s="39"/>
      <c r="J7" s="39"/>
    </row>
    <row r="8" spans="2:10" ht="13.5">
      <c r="B8" s="38" t="s">
        <v>101</v>
      </c>
      <c r="C8" s="39"/>
      <c r="D8" s="39"/>
      <c r="E8" s="39"/>
      <c r="F8" s="39"/>
      <c r="G8" s="39"/>
      <c r="H8" s="39"/>
      <c r="I8" s="39"/>
      <c r="J8" s="39"/>
    </row>
    <row r="9" spans="2:10" ht="13.5">
      <c r="B9" s="38" t="s">
        <v>5</v>
      </c>
      <c r="C9" s="39"/>
      <c r="D9" s="39"/>
      <c r="E9" s="39"/>
      <c r="F9" s="39"/>
      <c r="G9" s="39"/>
      <c r="H9" s="39"/>
      <c r="I9" s="39"/>
      <c r="J9" s="39"/>
    </row>
    <row r="10" spans="2:10" ht="13.5">
      <c r="B10" s="38" t="s">
        <v>6</v>
      </c>
      <c r="C10" s="35"/>
      <c r="D10" s="35"/>
      <c r="E10" s="35"/>
      <c r="F10" s="35"/>
      <c r="G10" s="35"/>
      <c r="H10" s="35"/>
      <c r="I10" s="35"/>
      <c r="J10" s="35"/>
    </row>
    <row r="11" spans="2:10" ht="13.5">
      <c r="B11" s="40"/>
      <c r="C11" s="39"/>
      <c r="D11" s="39"/>
      <c r="E11" s="39"/>
      <c r="F11" s="39"/>
      <c r="G11" s="39"/>
      <c r="H11" s="39"/>
      <c r="I11" s="39"/>
      <c r="J11" s="39"/>
    </row>
    <row r="12" spans="2:10" ht="13.5">
      <c r="B12" s="38" t="s">
        <v>7</v>
      </c>
      <c r="C12" s="39"/>
      <c r="D12" s="39"/>
      <c r="E12" s="39"/>
      <c r="F12" s="39"/>
      <c r="G12" s="39"/>
      <c r="H12" s="39"/>
      <c r="I12" s="39"/>
      <c r="J12" s="39"/>
    </row>
    <row r="13" spans="2:10" ht="13.5">
      <c r="B13" s="38"/>
      <c r="C13" s="39"/>
      <c r="D13" s="39"/>
      <c r="E13" s="39"/>
      <c r="F13" s="39"/>
      <c r="G13" s="39"/>
      <c r="H13" s="39"/>
      <c r="I13" s="39"/>
      <c r="J13" s="39"/>
    </row>
    <row r="14" spans="2:10" ht="13.5">
      <c r="B14" s="38" t="s">
        <v>106</v>
      </c>
      <c r="C14" s="39"/>
      <c r="D14" s="39"/>
      <c r="E14" s="39"/>
      <c r="F14" s="39"/>
      <c r="G14" s="39"/>
      <c r="H14" s="39"/>
      <c r="I14" s="39"/>
      <c r="J14" s="39"/>
    </row>
    <row r="15" spans="2:10" ht="13.5">
      <c r="B15" s="38" t="s">
        <v>107</v>
      </c>
      <c r="C15" s="39"/>
      <c r="D15" s="39"/>
      <c r="E15" s="39"/>
      <c r="F15" s="39"/>
      <c r="G15" s="39"/>
      <c r="H15" s="39"/>
      <c r="I15" s="39"/>
      <c r="J15" s="39"/>
    </row>
    <row r="16" spans="2:10" ht="13.5">
      <c r="B16" s="38" t="s">
        <v>8</v>
      </c>
      <c r="C16" s="39"/>
      <c r="D16" s="39"/>
      <c r="E16" s="39"/>
      <c r="F16" s="39"/>
      <c r="G16" s="39"/>
      <c r="H16" s="39"/>
      <c r="I16" s="39"/>
      <c r="J16" s="39"/>
    </row>
    <row r="17" spans="2:10" s="5" customFormat="1" ht="13.5">
      <c r="B17" s="41" t="s">
        <v>9</v>
      </c>
      <c r="C17" s="39"/>
      <c r="D17" s="39"/>
      <c r="E17" s="39"/>
      <c r="F17" s="39"/>
      <c r="G17" s="39"/>
      <c r="H17" s="39"/>
      <c r="I17" s="39"/>
      <c r="J17" s="39"/>
    </row>
    <row r="18" spans="2:10" s="7" customFormat="1" ht="49.5" customHeight="1">
      <c r="B18" s="42" t="s">
        <v>10</v>
      </c>
      <c r="C18" s="42"/>
      <c r="D18" s="42" t="s">
        <v>11</v>
      </c>
      <c r="E18" s="43"/>
      <c r="F18" s="43"/>
      <c r="G18" s="43"/>
      <c r="H18" s="6" t="s">
        <v>12</v>
      </c>
      <c r="I18" s="6" t="s">
        <v>13</v>
      </c>
      <c r="J18" s="6" t="s">
        <v>14</v>
      </c>
    </row>
    <row r="19" spans="2:10" ht="15">
      <c r="B19" s="8" t="s">
        <v>15</v>
      </c>
      <c r="C19" s="9" t="s">
        <v>16</v>
      </c>
      <c r="D19" s="44" t="s">
        <v>16</v>
      </c>
      <c r="E19" s="45"/>
      <c r="F19" s="45"/>
      <c r="G19" s="45"/>
      <c r="H19" s="9"/>
      <c r="I19" s="27">
        <f>SUM(I20+I25+I26)</f>
        <v>746907.3299999998</v>
      </c>
      <c r="J19" s="27">
        <f>SUM(J20+J25+J26)</f>
        <v>750802.24</v>
      </c>
    </row>
    <row r="20" spans="2:10" ht="15">
      <c r="B20" s="11" t="s">
        <v>17</v>
      </c>
      <c r="C20" s="12" t="s">
        <v>18</v>
      </c>
      <c r="D20" s="46" t="s">
        <v>18</v>
      </c>
      <c r="E20" s="46"/>
      <c r="F20" s="46"/>
      <c r="G20" s="46"/>
      <c r="H20" s="12"/>
      <c r="I20" s="24">
        <f>SUM(I21:I24)</f>
        <v>725449.3399999999</v>
      </c>
      <c r="J20" s="27">
        <f>SUM(J21:J24)</f>
        <v>727856.46</v>
      </c>
    </row>
    <row r="21" spans="2:10" ht="15">
      <c r="B21" s="11" t="s">
        <v>19</v>
      </c>
      <c r="C21" s="12" t="s">
        <v>20</v>
      </c>
      <c r="D21" s="46" t="s">
        <v>20</v>
      </c>
      <c r="E21" s="46"/>
      <c r="F21" s="46"/>
      <c r="G21" s="46"/>
      <c r="H21" s="12"/>
      <c r="I21" s="25">
        <v>504374.54</v>
      </c>
      <c r="J21" s="30">
        <v>502202.26</v>
      </c>
    </row>
    <row r="22" spans="2:10" ht="15">
      <c r="B22" s="11" t="s">
        <v>21</v>
      </c>
      <c r="C22" s="14" t="s">
        <v>22</v>
      </c>
      <c r="D22" s="47" t="s">
        <v>22</v>
      </c>
      <c r="E22" s="47"/>
      <c r="F22" s="47"/>
      <c r="G22" s="47"/>
      <c r="H22" s="14"/>
      <c r="I22" s="26">
        <v>205061.53</v>
      </c>
      <c r="J22" s="26">
        <v>210174.73</v>
      </c>
    </row>
    <row r="23" spans="2:10" ht="15">
      <c r="B23" s="11" t="s">
        <v>23</v>
      </c>
      <c r="C23" s="12" t="s">
        <v>24</v>
      </c>
      <c r="D23" s="47" t="s">
        <v>24</v>
      </c>
      <c r="E23" s="47"/>
      <c r="F23" s="47"/>
      <c r="G23" s="47"/>
      <c r="H23" s="12"/>
      <c r="I23" s="14">
        <v>13331.95</v>
      </c>
      <c r="J23" s="26">
        <v>13006.32</v>
      </c>
    </row>
    <row r="24" spans="2:10" ht="15">
      <c r="B24" s="11" t="s">
        <v>25</v>
      </c>
      <c r="C24" s="14" t="s">
        <v>26</v>
      </c>
      <c r="D24" s="47" t="s">
        <v>26</v>
      </c>
      <c r="E24" s="47"/>
      <c r="F24" s="47"/>
      <c r="G24" s="47"/>
      <c r="H24" s="14"/>
      <c r="I24" s="26">
        <v>2681.32</v>
      </c>
      <c r="J24" s="26">
        <v>2473.15</v>
      </c>
    </row>
    <row r="25" spans="2:10" ht="15">
      <c r="B25" s="11" t="s">
        <v>27</v>
      </c>
      <c r="C25" s="12" t="s">
        <v>28</v>
      </c>
      <c r="D25" s="47" t="s">
        <v>28</v>
      </c>
      <c r="E25" s="47"/>
      <c r="F25" s="47"/>
      <c r="G25" s="47"/>
      <c r="H25" s="12"/>
      <c r="I25" s="9"/>
      <c r="J25" s="31"/>
    </row>
    <row r="26" spans="2:10" ht="15">
      <c r="B26" s="11" t="s">
        <v>29</v>
      </c>
      <c r="C26" s="12" t="s">
        <v>30</v>
      </c>
      <c r="D26" s="47" t="s">
        <v>30</v>
      </c>
      <c r="E26" s="47"/>
      <c r="F26" s="47"/>
      <c r="G26" s="47"/>
      <c r="H26" s="12"/>
      <c r="I26" s="27">
        <f>SUM(I27:I28)</f>
        <v>21457.99</v>
      </c>
      <c r="J26" s="27">
        <f>SUM(J27:J28)</f>
        <v>22945.78</v>
      </c>
    </row>
    <row r="27" spans="2:10" ht="15">
      <c r="B27" s="11" t="s">
        <v>31</v>
      </c>
      <c r="C27" s="14" t="s">
        <v>32</v>
      </c>
      <c r="D27" s="47" t="s">
        <v>32</v>
      </c>
      <c r="E27" s="47"/>
      <c r="F27" s="47"/>
      <c r="G27" s="47"/>
      <c r="H27" s="14"/>
      <c r="I27" s="26">
        <v>21765.7</v>
      </c>
      <c r="J27" s="26">
        <v>22945.78</v>
      </c>
    </row>
    <row r="28" spans="2:10" ht="15">
      <c r="B28" s="11" t="s">
        <v>33</v>
      </c>
      <c r="C28" s="14" t="s">
        <v>34</v>
      </c>
      <c r="D28" s="47" t="s">
        <v>34</v>
      </c>
      <c r="E28" s="47"/>
      <c r="F28" s="47"/>
      <c r="G28" s="47"/>
      <c r="H28" s="14"/>
      <c r="I28" s="9">
        <v>-307.71</v>
      </c>
      <c r="J28" s="31"/>
    </row>
    <row r="29" spans="2:13" ht="15">
      <c r="B29" s="8" t="s">
        <v>35</v>
      </c>
      <c r="C29" s="9" t="s">
        <v>36</v>
      </c>
      <c r="D29" s="44" t="s">
        <v>36</v>
      </c>
      <c r="E29" s="44"/>
      <c r="F29" s="44"/>
      <c r="G29" s="44"/>
      <c r="H29" s="9"/>
      <c r="I29" s="27">
        <f>SUM(I30:I43)</f>
        <v>746598.3699999999</v>
      </c>
      <c r="J29" s="27">
        <f>SUM(J30:J43)</f>
        <v>753086.4100000001</v>
      </c>
      <c r="L29" s="1">
        <v>2357445.68</v>
      </c>
      <c r="M29" s="29">
        <f>+I29-L29</f>
        <v>-1610847.3100000003</v>
      </c>
    </row>
    <row r="30" spans="2:13" ht="15">
      <c r="B30" s="11" t="s">
        <v>17</v>
      </c>
      <c r="C30" s="12" t="s">
        <v>37</v>
      </c>
      <c r="D30" s="47" t="s">
        <v>38</v>
      </c>
      <c r="E30" s="48"/>
      <c r="F30" s="48"/>
      <c r="G30" s="48"/>
      <c r="H30" s="12"/>
      <c r="I30" s="26">
        <f>443988.72+137109.93</f>
        <v>581098.6499999999</v>
      </c>
      <c r="J30" s="26">
        <v>580528</v>
      </c>
      <c r="M30" s="1">
        <v>76035.96</v>
      </c>
    </row>
    <row r="31" spans="2:13" ht="15">
      <c r="B31" s="11" t="s">
        <v>39</v>
      </c>
      <c r="C31" s="12" t="s">
        <v>40</v>
      </c>
      <c r="D31" s="47" t="s">
        <v>41</v>
      </c>
      <c r="E31" s="48"/>
      <c r="F31" s="48"/>
      <c r="G31" s="48"/>
      <c r="H31" s="12"/>
      <c r="I31" s="26">
        <v>38028.7</v>
      </c>
      <c r="J31" s="26">
        <v>37816.78</v>
      </c>
      <c r="M31" s="29">
        <f>+M29-M30</f>
        <v>-1686883.2700000003</v>
      </c>
    </row>
    <row r="32" spans="2:10" ht="15">
      <c r="B32" s="11" t="s">
        <v>29</v>
      </c>
      <c r="C32" s="12" t="s">
        <v>42</v>
      </c>
      <c r="D32" s="47" t="s">
        <v>43</v>
      </c>
      <c r="E32" s="48"/>
      <c r="F32" s="48"/>
      <c r="G32" s="48"/>
      <c r="H32" s="12"/>
      <c r="I32" s="26">
        <f>1100.61+19396.78+12738+2190.99</f>
        <v>35426.38</v>
      </c>
      <c r="J32" s="26">
        <v>29839.36</v>
      </c>
    </row>
    <row r="33" spans="2:10" ht="15">
      <c r="B33" s="11" t="s">
        <v>44</v>
      </c>
      <c r="C33" s="12" t="s">
        <v>45</v>
      </c>
      <c r="D33" s="46" t="s">
        <v>46</v>
      </c>
      <c r="E33" s="48"/>
      <c r="F33" s="48"/>
      <c r="G33" s="48"/>
      <c r="H33" s="12"/>
      <c r="I33" s="26">
        <v>579.55</v>
      </c>
      <c r="J33" s="26">
        <v>547.56</v>
      </c>
    </row>
    <row r="34" spans="2:10" ht="15">
      <c r="B34" s="11" t="s">
        <v>47</v>
      </c>
      <c r="C34" s="12" t="s">
        <v>48</v>
      </c>
      <c r="D34" s="46" t="s">
        <v>49</v>
      </c>
      <c r="E34" s="48"/>
      <c r="F34" s="48"/>
      <c r="G34" s="48"/>
      <c r="H34" s="12"/>
      <c r="I34" s="26">
        <v>11197.77</v>
      </c>
      <c r="J34" s="26">
        <v>17638.93</v>
      </c>
    </row>
    <row r="35" spans="2:10" ht="15">
      <c r="B35" s="11" t="s">
        <v>50</v>
      </c>
      <c r="C35" s="12" t="s">
        <v>51</v>
      </c>
      <c r="D35" s="46" t="s">
        <v>52</v>
      </c>
      <c r="E35" s="48"/>
      <c r="F35" s="48"/>
      <c r="G35" s="48"/>
      <c r="H35" s="12"/>
      <c r="I35" s="26">
        <v>2057.38</v>
      </c>
      <c r="J35" s="26">
        <v>2774.79</v>
      </c>
    </row>
    <row r="36" spans="2:10" ht="15">
      <c r="B36" s="11" t="s">
        <v>53</v>
      </c>
      <c r="C36" s="12" t="s">
        <v>54</v>
      </c>
      <c r="D36" s="46" t="s">
        <v>55</v>
      </c>
      <c r="E36" s="48"/>
      <c r="F36" s="48"/>
      <c r="G36" s="48"/>
      <c r="H36" s="12"/>
      <c r="I36" s="26">
        <v>7533.95</v>
      </c>
      <c r="J36" s="26">
        <v>463.03</v>
      </c>
    </row>
    <row r="37" spans="2:10" ht="15">
      <c r="B37" s="11" t="s">
        <v>56</v>
      </c>
      <c r="C37" s="12" t="s">
        <v>57</v>
      </c>
      <c r="D37" s="47" t="s">
        <v>57</v>
      </c>
      <c r="E37" s="48"/>
      <c r="F37" s="48"/>
      <c r="G37" s="48"/>
      <c r="H37" s="12"/>
      <c r="I37" s="26">
        <v>251.7</v>
      </c>
      <c r="J37" s="26"/>
    </row>
    <row r="38" spans="2:10" ht="15">
      <c r="B38" s="11" t="s">
        <v>58</v>
      </c>
      <c r="C38" s="12" t="s">
        <v>59</v>
      </c>
      <c r="D38" s="46" t="s">
        <v>59</v>
      </c>
      <c r="E38" s="48"/>
      <c r="F38" s="48"/>
      <c r="G38" s="48"/>
      <c r="H38" s="12"/>
      <c r="I38" s="14">
        <f>14747.78+298+7443.32+17650.4+19842.79</f>
        <v>59982.29</v>
      </c>
      <c r="J38" s="26">
        <v>79975.34</v>
      </c>
    </row>
    <row r="39" spans="2:10" ht="15.75" customHeight="1">
      <c r="B39" s="11" t="s">
        <v>60</v>
      </c>
      <c r="C39" s="12" t="s">
        <v>61</v>
      </c>
      <c r="D39" s="47" t="s">
        <v>62</v>
      </c>
      <c r="E39" s="43"/>
      <c r="F39" s="43"/>
      <c r="G39" s="43"/>
      <c r="H39" s="12"/>
      <c r="I39" s="14"/>
      <c r="J39" s="26"/>
    </row>
    <row r="40" spans="2:10" ht="15.75" customHeight="1">
      <c r="B40" s="11" t="s">
        <v>63</v>
      </c>
      <c r="C40" s="12" t="s">
        <v>64</v>
      </c>
      <c r="D40" s="47" t="s">
        <v>65</v>
      </c>
      <c r="E40" s="48"/>
      <c r="F40" s="48"/>
      <c r="G40" s="48"/>
      <c r="H40" s="12"/>
      <c r="I40" s="14"/>
      <c r="J40" s="26"/>
    </row>
    <row r="41" spans="2:10" ht="15">
      <c r="B41" s="11" t="s">
        <v>66</v>
      </c>
      <c r="C41" s="12" t="s">
        <v>67</v>
      </c>
      <c r="D41" s="47" t="s">
        <v>68</v>
      </c>
      <c r="E41" s="48"/>
      <c r="F41" s="48"/>
      <c r="G41" s="48"/>
      <c r="H41" s="12"/>
      <c r="I41" s="14"/>
      <c r="J41" s="26"/>
    </row>
    <row r="42" spans="2:10" ht="15">
      <c r="B42" s="11" t="s">
        <v>69</v>
      </c>
      <c r="C42" s="12" t="s">
        <v>70</v>
      </c>
      <c r="D42" s="47" t="s">
        <v>71</v>
      </c>
      <c r="E42" s="48"/>
      <c r="F42" s="48"/>
      <c r="G42" s="48"/>
      <c r="H42" s="12"/>
      <c r="I42" s="26">
        <v>10442</v>
      </c>
      <c r="J42" s="26">
        <v>3502.62</v>
      </c>
    </row>
    <row r="43" spans="2:12" ht="15">
      <c r="B43" s="11" t="s">
        <v>72</v>
      </c>
      <c r="C43" s="12" t="s">
        <v>73</v>
      </c>
      <c r="D43" s="49" t="s">
        <v>74</v>
      </c>
      <c r="E43" s="50"/>
      <c r="F43" s="50"/>
      <c r="G43" s="51"/>
      <c r="H43" s="12"/>
      <c r="I43" s="26"/>
      <c r="J43" s="26"/>
      <c r="L43" s="1">
        <v>2429368.39</v>
      </c>
    </row>
    <row r="44" spans="2:10" ht="15">
      <c r="B44" s="9" t="s">
        <v>75</v>
      </c>
      <c r="C44" s="13" t="s">
        <v>76</v>
      </c>
      <c r="D44" s="52" t="s">
        <v>76</v>
      </c>
      <c r="E44" s="53"/>
      <c r="F44" s="53"/>
      <c r="G44" s="54"/>
      <c r="H44" s="13"/>
      <c r="I44" s="28">
        <f>+I19-I29</f>
        <v>308.95999999996275</v>
      </c>
      <c r="J44" s="28">
        <f>+J19-J29</f>
        <v>-2284.1700000001583</v>
      </c>
    </row>
    <row r="45" spans="2:10" ht="15">
      <c r="B45" s="9" t="s">
        <v>77</v>
      </c>
      <c r="C45" s="9" t="s">
        <v>78</v>
      </c>
      <c r="D45" s="55" t="s">
        <v>78</v>
      </c>
      <c r="E45" s="53"/>
      <c r="F45" s="53"/>
      <c r="G45" s="54"/>
      <c r="H45" s="10"/>
      <c r="I45" s="10">
        <f>+I46+I47</f>
        <v>0</v>
      </c>
      <c r="J45" s="32">
        <f>+J46+J47</f>
        <v>0</v>
      </c>
    </row>
    <row r="46" spans="2:10" ht="15">
      <c r="B46" s="14" t="s">
        <v>79</v>
      </c>
      <c r="C46" s="12" t="s">
        <v>80</v>
      </c>
      <c r="D46" s="49" t="s">
        <v>81</v>
      </c>
      <c r="E46" s="50"/>
      <c r="F46" s="50"/>
      <c r="G46" s="51"/>
      <c r="H46" s="15"/>
      <c r="I46" s="15"/>
      <c r="J46" s="33"/>
    </row>
    <row r="47" spans="2:10" ht="15">
      <c r="B47" s="14" t="s">
        <v>27</v>
      </c>
      <c r="C47" s="12" t="s">
        <v>82</v>
      </c>
      <c r="D47" s="49" t="s">
        <v>82</v>
      </c>
      <c r="E47" s="50"/>
      <c r="F47" s="50"/>
      <c r="G47" s="51"/>
      <c r="H47" s="15"/>
      <c r="I47" s="15"/>
      <c r="J47" s="33"/>
    </row>
    <row r="48" spans="2:10" ht="15">
      <c r="B48" s="14" t="s">
        <v>83</v>
      </c>
      <c r="C48" s="12" t="s">
        <v>84</v>
      </c>
      <c r="D48" s="49" t="s">
        <v>85</v>
      </c>
      <c r="E48" s="50"/>
      <c r="F48" s="50"/>
      <c r="G48" s="51"/>
      <c r="H48" s="15"/>
      <c r="I48" s="15"/>
      <c r="J48" s="33"/>
    </row>
    <row r="49" spans="2:10" ht="15">
      <c r="B49" s="9" t="s">
        <v>86</v>
      </c>
      <c r="C49" s="13" t="s">
        <v>87</v>
      </c>
      <c r="D49" s="52" t="s">
        <v>87</v>
      </c>
      <c r="E49" s="53"/>
      <c r="F49" s="53"/>
      <c r="G49" s="54"/>
      <c r="H49" s="10"/>
      <c r="I49" s="10"/>
      <c r="J49" s="32"/>
    </row>
    <row r="50" spans="2:10" ht="30" customHeight="1">
      <c r="B50" s="9" t="s">
        <v>88</v>
      </c>
      <c r="C50" s="13" t="s">
        <v>89</v>
      </c>
      <c r="D50" s="56" t="s">
        <v>89</v>
      </c>
      <c r="E50" s="57"/>
      <c r="F50" s="57"/>
      <c r="G50" s="58"/>
      <c r="H50" s="10"/>
      <c r="I50" s="10"/>
      <c r="J50" s="32"/>
    </row>
    <row r="51" spans="2:10" ht="15">
      <c r="B51" s="9" t="s">
        <v>90</v>
      </c>
      <c r="C51" s="13" t="s">
        <v>91</v>
      </c>
      <c r="D51" s="52" t="s">
        <v>91</v>
      </c>
      <c r="E51" s="53"/>
      <c r="F51" s="53"/>
      <c r="G51" s="54"/>
      <c r="H51" s="10"/>
      <c r="I51" s="10"/>
      <c r="J51" s="32"/>
    </row>
    <row r="52" spans="2:10" ht="30" customHeight="1">
      <c r="B52" s="9" t="s">
        <v>92</v>
      </c>
      <c r="C52" s="9" t="s">
        <v>93</v>
      </c>
      <c r="D52" s="61" t="s">
        <v>93</v>
      </c>
      <c r="E52" s="57"/>
      <c r="F52" s="57"/>
      <c r="G52" s="58"/>
      <c r="H52" s="10"/>
      <c r="I52" s="28">
        <f>SUM(I44+I45+I49+I50)</f>
        <v>308.95999999996275</v>
      </c>
      <c r="J52" s="28">
        <f>SUM(J44+J45+J49+J50)</f>
        <v>-2284.1700000001583</v>
      </c>
    </row>
    <row r="53" spans="2:10" ht="15">
      <c r="B53" s="9" t="s">
        <v>17</v>
      </c>
      <c r="C53" s="9" t="s">
        <v>94</v>
      </c>
      <c r="D53" s="55" t="s">
        <v>94</v>
      </c>
      <c r="E53" s="53"/>
      <c r="F53" s="53"/>
      <c r="G53" s="54"/>
      <c r="H53" s="10"/>
      <c r="I53" s="10"/>
      <c r="J53" s="32"/>
    </row>
    <row r="54" spans="2:10" ht="15">
      <c r="B54" s="9" t="s">
        <v>95</v>
      </c>
      <c r="C54" s="13" t="s">
        <v>96</v>
      </c>
      <c r="D54" s="52" t="s">
        <v>96</v>
      </c>
      <c r="E54" s="53"/>
      <c r="F54" s="53"/>
      <c r="G54" s="54"/>
      <c r="H54" s="10"/>
      <c r="I54" s="28">
        <f>+I52</f>
        <v>308.95999999996275</v>
      </c>
      <c r="J54" s="28">
        <f>+J52</f>
        <v>-2284.1700000001583</v>
      </c>
    </row>
    <row r="55" spans="2:10" ht="15">
      <c r="B55" s="14" t="s">
        <v>17</v>
      </c>
      <c r="C55" s="12" t="s">
        <v>97</v>
      </c>
      <c r="D55" s="49" t="s">
        <v>97</v>
      </c>
      <c r="E55" s="50"/>
      <c r="F55" s="50"/>
      <c r="G55" s="51"/>
      <c r="H55" s="15"/>
      <c r="I55" s="15"/>
      <c r="J55" s="33"/>
    </row>
    <row r="56" spans="2:10" ht="15">
      <c r="B56" s="14" t="s">
        <v>27</v>
      </c>
      <c r="C56" s="12" t="s">
        <v>98</v>
      </c>
      <c r="D56" s="49" t="s">
        <v>98</v>
      </c>
      <c r="E56" s="50"/>
      <c r="F56" s="50"/>
      <c r="G56" s="51"/>
      <c r="H56" s="15"/>
      <c r="I56" s="15"/>
      <c r="J56" s="33"/>
    </row>
    <row r="57" spans="2:10" ht="12.75">
      <c r="B57" s="16"/>
      <c r="C57" s="16"/>
      <c r="D57" s="16"/>
      <c r="E57" s="16"/>
      <c r="H57" s="17"/>
      <c r="I57" s="17"/>
      <c r="J57" s="17"/>
    </row>
    <row r="58" spans="2:10" ht="15">
      <c r="B58" s="18"/>
      <c r="C58" s="17"/>
      <c r="D58" s="59" t="s">
        <v>104</v>
      </c>
      <c r="E58" s="59"/>
      <c r="F58" s="17"/>
      <c r="G58" s="18"/>
      <c r="H58" s="19"/>
      <c r="I58" s="3" t="s">
        <v>103</v>
      </c>
      <c r="J58" s="20"/>
    </row>
    <row r="59" spans="3:10" s="5" customFormat="1" ht="34.5" customHeight="1">
      <c r="C59" s="21"/>
      <c r="D59" s="60" t="s">
        <v>99</v>
      </c>
      <c r="E59" s="39"/>
      <c r="H59" s="22" t="s">
        <v>100</v>
      </c>
      <c r="I59" s="3" t="s">
        <v>102</v>
      </c>
      <c r="J59" s="23"/>
    </row>
  </sheetData>
  <sheetProtection/>
  <mergeCells count="56">
    <mergeCell ref="D58:E58"/>
    <mergeCell ref="D59:E59"/>
    <mergeCell ref="D51:G51"/>
    <mergeCell ref="D52:G52"/>
    <mergeCell ref="D53:G53"/>
    <mergeCell ref="D54:G54"/>
    <mergeCell ref="D55:G55"/>
    <mergeCell ref="D56:G56"/>
    <mergeCell ref="D45:G45"/>
    <mergeCell ref="D46:G46"/>
    <mergeCell ref="D47:G47"/>
    <mergeCell ref="D48:G48"/>
    <mergeCell ref="D49:G49"/>
    <mergeCell ref="D50:G50"/>
    <mergeCell ref="D39:G39"/>
    <mergeCell ref="D40:G40"/>
    <mergeCell ref="D41:G41"/>
    <mergeCell ref="D42:G42"/>
    <mergeCell ref="D43:G43"/>
    <mergeCell ref="D44:G44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B16:J16"/>
    <mergeCell ref="B17:J17"/>
    <mergeCell ref="B18:C18"/>
    <mergeCell ref="D18:G18"/>
    <mergeCell ref="D19:G19"/>
    <mergeCell ref="D20:G20"/>
    <mergeCell ref="B10:J10"/>
    <mergeCell ref="B11:J11"/>
    <mergeCell ref="B12:J12"/>
    <mergeCell ref="B13:J13"/>
    <mergeCell ref="B14:J14"/>
    <mergeCell ref="B15:J15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Width="0" fitToHeight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Buhalterija</cp:lastModifiedBy>
  <cp:lastPrinted>2017-03-13T14:22:40Z</cp:lastPrinted>
  <dcterms:created xsi:type="dcterms:W3CDTF">1996-10-14T23:33:28Z</dcterms:created>
  <dcterms:modified xsi:type="dcterms:W3CDTF">2017-03-13T14:24:55Z</dcterms:modified>
  <cp:category/>
  <cp:version/>
  <cp:contentType/>
  <cp:contentStatus/>
</cp:coreProperties>
</file>